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covgov-my.sharepoint.com/personal/tina_parlett-calhoun_dvs_virginia_gov/Documents/Documents/Zoom/"/>
    </mc:Choice>
  </mc:AlternateContent>
  <xr:revisionPtr revIDLastSave="0" documentId="8_{B7C36576-15C7-4177-97B7-1AB2917EB48A}" xr6:coauthVersionLast="47" xr6:coauthVersionMax="47" xr10:uidLastSave="{00000000-0000-0000-0000-000000000000}"/>
  <bookViews>
    <workbookView xWindow="-120" yWindow="-120" windowWidth="29040" windowHeight="15720" tabRatio="859" xr2:uid="{00000000-000D-0000-FFFF-FFFF00000000}"/>
  </bookViews>
  <sheets>
    <sheet name="Summary - as of 05.01.2024" sheetId="6" r:id="rId1"/>
    <sheet name="Bills - as of 05.01.2024" sheetId="5" r:id="rId2"/>
    <sheet name="Left in chamber of origin" sheetId="1" r:id="rId3"/>
    <sheet name="Introduced Budget" sheetId="3" r:id="rId4"/>
    <sheet name="Conference Budget" sheetId="8" r:id="rId5"/>
    <sheet name="GOV amendments to Confer Budget"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6" l="1"/>
  <c r="G9" i="6"/>
  <c r="I10" i="6"/>
  <c r="H10" i="6"/>
  <c r="I7" i="6"/>
  <c r="I4" i="6"/>
  <c r="I9" i="6" s="1"/>
  <c r="H9" i="6"/>
  <c r="E9" i="6"/>
  <c r="D9" i="6"/>
  <c r="C9" i="6"/>
  <c r="F9" i="6"/>
  <c r="B9" i="6"/>
  <c r="E10" i="6" l="1"/>
  <c r="F10" i="6"/>
  <c r="C10" i="6"/>
  <c r="D10" i="6"/>
</calcChain>
</file>

<file path=xl/sharedStrings.xml><?xml version="1.0" encoding="utf-8"?>
<sst xmlns="http://schemas.openxmlformats.org/spreadsheetml/2006/main" count="519" uniqueCount="399">
  <si>
    <t>HOUSE BILL NUMBER</t>
  </si>
  <si>
    <t>LIS SUMMARY</t>
  </si>
  <si>
    <t>Strategic Plan Working Group Goal / Action</t>
  </si>
  <si>
    <t>JLC</t>
  </si>
  <si>
    <t>COMMITTEE</t>
  </si>
  <si>
    <t>COMPANION BILL(S)</t>
  </si>
  <si>
    <t>HB 31_Ennis_Motor vehicle safety inspection approval sticker; persons on active duty</t>
  </si>
  <si>
    <r>
      <t>Motor vehicle safety inspection approval sticker; persons on active duty. </t>
    </r>
    <r>
      <rPr>
        <sz val="11"/>
        <color rgb="FF333333"/>
        <rFont val="Times New Roman"/>
        <family val="1"/>
      </rPr>
      <t>Authorizes motor vehicles owned and operated by persons on active duty with the United States Armed Forces stationed outside the Commonwealth at the time the inspection expires to be operated on the highways of the Commonwealth while such persons are on leave. Existing law only authorizes the operation of any such vehicle by active duty Virginia residents when such vehicle displays a valid inspection sticker issued by another state.</t>
    </r>
  </si>
  <si>
    <t>HB 67_Campbell_Disabled Veteran's Passport; service-connected disability</t>
  </si>
  <si>
    <r>
      <t>Disabled Veteran's Passport; service-connected disability. </t>
    </r>
    <r>
      <rPr>
        <sz val="11"/>
        <color rgb="FF333333"/>
        <rFont val="Times New Roman"/>
        <family val="1"/>
      </rPr>
      <t>Entitles any veteran of the U.S. Armed Forces with a service-connected disability to a Disabled Veteran's Passport for free entry into state parks and discounted services. Current law limits such passport to veterans of the U.S. Armed Forces with a service-connected disability rating of 100 percent.</t>
    </r>
  </si>
  <si>
    <t>HB 70_Bulova_Virginia Retirement System; plan credits and accounts</t>
  </si>
  <si>
    <t>HB 80_Jones_ Therapies for Veteran Suicide Prevention, Advisory Council on; established, report</t>
  </si>
  <si>
    <r>
      <rPr>
        <b/>
        <sz val="11"/>
        <color theme="1"/>
        <rFont val="Times New Roman"/>
        <family val="1"/>
      </rPr>
      <t>Advisory Council on Breakthrough Therapies for Veteran Suicide Prevention; established;</t>
    </r>
    <r>
      <rPr>
        <sz val="11"/>
        <color theme="1"/>
        <rFont val="Times New Roman"/>
        <family val="1"/>
      </rPr>
      <t xml:space="preserve"> report. Establishes the Advisory Council on Breakthrough Therapies for Veteran Suicide Prevention to advise the State Health Commissioner on the regulations and infrastructure necessary to support clinical access to and training for medication-assisted U.S. Food and Drug Administration breakthrough therapies for veteran suicide prevention. The bill requires the Commissioner of Health to report annually by December 1 to the Governor and the General Assembly regarding its activities and recommendations. The Council has a sunset date of July 1, 2027.</t>
    </r>
  </si>
  <si>
    <t>HB 96_Taylor_License plates, specialized and personalized; removes fees for plates issued to veterans</t>
  </si>
  <si>
    <r>
      <rPr>
        <b/>
        <sz val="11"/>
        <color theme="1"/>
        <rFont val="Times New Roman"/>
        <family val="1"/>
      </rPr>
      <t>Specialized and personalized license plates; military; fees</t>
    </r>
    <r>
      <rPr>
        <sz val="11"/>
        <color theme="1"/>
        <rFont val="Times New Roman"/>
        <family val="1"/>
      </rPr>
      <t>. Removes fees for (i) special license plates issued to veterans and military decoration recipients and (ii) personalization of such special license plates.</t>
    </r>
  </si>
  <si>
    <t>HB 135_Cole_High-occupancy toll (HOT) lanes; disabled veteran license plates</t>
  </si>
  <si>
    <r>
      <t>High-occupancy toll lanes; disabled veteran license plates.</t>
    </r>
    <r>
      <rPr>
        <sz val="11"/>
        <color rgb="FF333333"/>
        <rFont val="Times New Roman"/>
      </rPr>
      <t> Provides that, on Interstate 95, vehicles displaying a disabled veteran license plate meet the high-occupancy requirement for high-occupancy toll lanes, regardless of the number of occupants in the vehicle.</t>
    </r>
  </si>
  <si>
    <t>HB 141_Reid_Veterans' Fellowship for State Government Pilot Program; created, report.</t>
  </si>
  <si>
    <r>
      <rPr>
        <b/>
        <sz val="11"/>
        <color theme="1"/>
        <rFont val="Times New Roman"/>
        <family val="1"/>
      </rPr>
      <t>Department of Veterans Services; Veteran's Fellowship for State Government Pilot Program</t>
    </r>
    <r>
      <rPr>
        <sz val="11"/>
        <color theme="1"/>
        <rFont val="Times New Roman"/>
        <family val="1"/>
      </rPr>
      <t>. Creates, within the Department of Veterans Services, the Veteran's Fellowship for State Government Pilot Program (the Program) through which the Department shall collaborate with Virginia Commonwealth University to recruit veterans to participate in undergraduate-level and graduate-level cohorts to assist such veterans in pursuing educational pathways to employment with the Commonwealth. The Department shall report annually to the General Assembly by November 1 regarding the progress of the participants, the return on investment for the Commonwealth, and recommendations for Program enhancements. The bill has an expiration date of July 1, 2027.</t>
    </r>
  </si>
  <si>
    <t>Goal 1    Action 1.4</t>
  </si>
  <si>
    <t>HB 160_Seibold_Veterans; workplace poster for benefits and services</t>
  </si>
  <si>
    <r>
      <rPr>
        <b/>
        <sz val="11"/>
        <color theme="1"/>
        <rFont val="Times New Roman"/>
        <family val="1"/>
      </rPr>
      <t>Department of Labor and Industry; workplace poster for veterans benefits and services.</t>
    </r>
    <r>
      <rPr>
        <sz val="11"/>
        <color theme="1"/>
        <rFont val="Times New Roman"/>
        <family val="1"/>
      </rPr>
      <t> Directs the Department of Labor and Industry, in consultation with the Department of Veterans Services, to create a poster describing benefits and services available to veterans and allows employers to request and display such poster in the workplace. The bill enumerates a minimum group of resources the poster shall include, including (i) Department of Veterans Services' programs, contact information, and website address; (ii) substance abuse and mental health treatment resources; (iii) educational, workforce, and training resources; (iv) tax benefits; (v) eligibility for unemployment insurance benefits; (vi) legal services; and (vii) the U.S. Department of Veterans Affairs Veterans Crisis Line.</t>
    </r>
  </si>
  <si>
    <t>HB 194_Martinez_Virginia Military Parents Equal Protection Act; members of Space Force.</t>
  </si>
  <si>
    <r>
      <rPr>
        <b/>
        <sz val="11"/>
        <color theme="1"/>
        <rFont val="Times New Roman"/>
        <family val="1"/>
      </rPr>
      <t>Virginia Military Parents Equal Protection Act; Space Force; deployment.</t>
    </r>
    <r>
      <rPr>
        <sz val="11"/>
        <color theme="1"/>
        <rFont val="Times New Roman"/>
        <family val="1"/>
      </rPr>
      <t> Adds members of the Space Force to the list of service members included in the definition of deploying parent or guardian for the purposes of the Virginia Military Parents Equal Protection Act.</t>
    </r>
  </si>
  <si>
    <t>HB 225_Sickles_Dentist and Dental Hygienist Compact; authorizes Virginia to become a signatory to the Compact.</t>
  </si>
  <si>
    <t>Goal 2       Action 2.4</t>
  </si>
  <si>
    <t>HB 272_Reid_Attorney fees; judgments, compensation, or monetary awards related to veterans</t>
  </si>
  <si>
    <r>
      <rPr>
        <b/>
        <sz val="11"/>
        <color theme="1"/>
        <rFont val="Times New Roman"/>
        <family val="1"/>
      </rPr>
      <t>Attorney fees; judgments, compensation, or monetary awards related to veterans.</t>
    </r>
    <r>
      <rPr>
        <sz val="11"/>
        <color theme="1"/>
        <rFont val="Times New Roman"/>
        <family val="1"/>
      </rPr>
      <t> Prohibits an attorney from charging, demanding, receiving, or collecting for services rendered fees in excess of 10 percent of any judgment, compensation, or monetary award granted to a veteran or the family member of a veteran, or the legal representative of such individual, related to the veteran's service in the Armed Forces of the United States or the Virginia National Guard, including any judgment, compensation, or monetary award granted pursuant to the Camp Lejeune Justice Act of 2022. The bill provides that an attorney who violates such prohibition shall be fined not more than $5,000 and may be subject to disciplinary action by the Virginia State Bar.</t>
    </r>
  </si>
  <si>
    <t>HB 279_Helmer_Military leaves of absence for employees of the Commonwealth, etc.; includes prof. firefighters</t>
  </si>
  <si>
    <t>HB 299 License tax; retired police or military dogs, exemption</t>
  </si>
  <si>
    <r>
      <rPr>
        <b/>
        <sz val="11"/>
        <color theme="1"/>
        <rFont val="Times New Roman"/>
        <family val="1"/>
      </rPr>
      <t>License tax; retired police or military dogs;</t>
    </r>
    <r>
      <rPr>
        <sz val="11"/>
        <color theme="1"/>
        <rFont val="Times New Roman"/>
        <family val="1"/>
      </rPr>
      <t xml:space="preserve"> exemption. Allows a locality by ordinance to exempt any dog that served as a security dog, police or law-enforcement dog, or military working dog from the license tax on the ownership of dogs.</t>
    </r>
  </si>
  <si>
    <t>HB 322_Glass_Cosmetology Compact; established</t>
  </si>
  <si>
    <t>HB 323_Glass_Interstate Massage Compact; authorizes Virginia to become a signatory to Compact</t>
  </si>
  <si>
    <r>
      <rPr>
        <b/>
        <sz val="11"/>
        <color theme="1"/>
        <rFont val="Times New Roman"/>
        <family val="1"/>
      </rPr>
      <t>Interstate Massage Compact. Authorizes Virginia to become a signatory to the Interstate Massage Compact.</t>
    </r>
    <r>
      <rPr>
        <sz val="11"/>
        <color theme="1"/>
        <rFont val="Times New Roman"/>
        <family val="1"/>
      </rPr>
      <t xml:space="preserve"> The Compact allows massage therapists who (i) possess an active, unencumbered license in the compact member state in which they reside; (ii) have completed at least 625 hours of massage therapy education; (iii) have passed the national licensing examination; and (iv) have no disqualifying criminal history to be granted a multistate license that authorizes them to practice in all compact member states. The Compact takes effect when it is enacted by a seventh member state. </t>
    </r>
    <r>
      <rPr>
        <b/>
        <sz val="11"/>
        <color theme="1"/>
        <rFont val="Times New Roman"/>
        <family val="1"/>
      </rPr>
      <t>DVS Note: supports the relocation of military members and their spouses.</t>
    </r>
  </si>
  <si>
    <t>HB 324_Glass_PA Licensure Compact; authorizes Virginia to become a signatory to Compact</t>
  </si>
  <si>
    <t>HB 326_Glass_Social Work Licensure Compact; authorizes Virginia to become a signatory to Compact</t>
  </si>
  <si>
    <r>
      <rPr>
        <b/>
        <sz val="11"/>
        <color theme="1"/>
        <rFont val="Times New Roman"/>
        <family val="1"/>
      </rPr>
      <t>Social Work Licensure Compact</t>
    </r>
    <r>
      <rPr>
        <sz val="11"/>
        <color theme="1"/>
        <rFont val="Times New Roman"/>
        <family val="1"/>
      </rPr>
      <t>. Authorizes Virginia to become a signatory to the Social Work Licensure Compact. The Compact allows social workers who have or are eligible for an active, unencumbered license in the compact member state where they reside to apply for a multistate license. After verifying eligibility, the social worker is granted a multistate license that authorizes practice in all other compact member states. The Compact takes effect when it is enacted by a seventh member state.</t>
    </r>
    <r>
      <rPr>
        <b/>
        <sz val="11"/>
        <color theme="1"/>
        <rFont val="Times New Roman"/>
        <family val="1"/>
      </rPr>
      <t xml:space="preserve"> DVS Note:  supports military families.</t>
    </r>
  </si>
  <si>
    <t>HB 328_Glass_Interstate Teacher Mobility Compact; enters the Commonwealth into Compact</t>
  </si>
  <si>
    <r>
      <rPr>
        <b/>
        <sz val="11"/>
        <color theme="1"/>
        <rFont val="Times New Roman"/>
        <family val="1"/>
      </rPr>
      <t>Interstate Teacher Mobility Compact.</t>
    </r>
    <r>
      <rPr>
        <sz val="11"/>
        <color theme="1"/>
        <rFont val="Times New Roman"/>
        <family val="1"/>
      </rPr>
      <t xml:space="preserve"> Enters the Commonwealth into the Interstate Teacher Mobility Compact, the purpose of which is to facilitate the mobility of teachers across the member states, with the goal of supporting teachers through a new pathway to licensure. The Compact is presently in effect, as it has reached the enactment threshold of 10 state members. </t>
    </r>
    <r>
      <rPr>
        <b/>
        <sz val="11"/>
        <color theme="1"/>
        <rFont val="Times New Roman"/>
        <family val="1"/>
      </rPr>
      <t xml:space="preserve">DVS Note:  </t>
    </r>
    <r>
      <rPr>
        <sz val="11"/>
        <color theme="1"/>
        <rFont val="Times New Roman"/>
        <family val="1"/>
      </rPr>
      <t>s</t>
    </r>
    <r>
      <rPr>
        <b/>
        <sz val="11"/>
        <color theme="1"/>
        <rFont val="Times New Roman"/>
        <family val="1"/>
      </rPr>
      <t>upports relocation of military spouses.</t>
    </r>
  </si>
  <si>
    <t>HB 352_Glass_Virginia Residential Landlord and Tenant Act; early termination for military personnel, stop</t>
  </si>
  <si>
    <t>HB 366_Reid_Va. Nat'l Guard State Tuition Assistance Program; provisions relating to eligibility for grants</t>
  </si>
  <si>
    <t>Goal 2       Action 2.3</t>
  </si>
  <si>
    <t>HB 380_Cherry_Special license plates; United States Air Force</t>
  </si>
  <si>
    <t>HB 381_Feggans_Virginia Public Procurement Act; participation by veteran-owned small businesses</t>
  </si>
  <si>
    <r>
      <rPr>
        <b/>
        <sz val="11"/>
        <color theme="1"/>
        <rFont val="Times New Roman"/>
        <family val="1"/>
      </rPr>
      <t>Virginia Public Procurement Act; participation by veteran-owned small businesses.</t>
    </r>
    <r>
      <rPr>
        <sz val="11"/>
        <color theme="1"/>
        <rFont val="Times New Roman"/>
        <family val="1"/>
      </rPr>
      <t> Requires all public bodies to include in their goals for participation by small businesses a minimum of five percent participation by veteran-owned businesses and service disabled veteran-owned businesses. Current law only requires a goal of three percent participation by service disabled veteran-owned businesses and does not impose such goal upon local public bodies. The bill also requires the Department of General Services to update the eVA portal to include a category for veteran-owned and service disabled veteran-owned small businesses that is conspicuous to the general public to easily display and search set-aside opportunities for such businesses.</t>
    </r>
  </si>
  <si>
    <t>Goal 3       Action 3.2</t>
  </si>
  <si>
    <t>HB 424_Green_Toll facilities; free use by certain disabled veterans</t>
  </si>
  <si>
    <r>
      <rPr>
        <b/>
        <sz val="11"/>
        <color theme="1"/>
        <rFont val="Times New Roman"/>
        <family val="1"/>
      </rPr>
      <t>Free use of toll facilities; certain disabled veterans</t>
    </r>
    <r>
      <rPr>
        <sz val="11"/>
        <color theme="1"/>
        <rFont val="Times New Roman"/>
        <family val="1"/>
      </rPr>
      <t>. Authorizes the free use of all toll bridges, toll roads, and other toll facilities in the Commonwealth for drivers who have been rated by the U.S. Department of Veterans Affairs as having a 100 percent service-connected, permanent, and total disability. The bill also replaces the current window sticker for certain persons exempted from tolls due to a disability with a specialized electronic toll collection device identifying such person as eligible for free passage.</t>
    </r>
  </si>
  <si>
    <t>HB 483_Garrett_Income tax exclusion; veteran student loan forgiveness</t>
  </si>
  <si>
    <r>
      <rPr>
        <b/>
        <sz val="11"/>
        <color theme="1"/>
        <rFont val="Times New Roman"/>
        <family val="1"/>
      </rPr>
      <t>Income tax exclusion; veteran student loan forgiveness</t>
    </r>
    <r>
      <rPr>
        <sz val="11"/>
        <color theme="1"/>
        <rFont val="Times New Roman"/>
        <family val="1"/>
      </rPr>
      <t xml:space="preserve">. Eliminates the sunset date and expands eligibility for the income tax exclusion for any income received by a disabled veteran of the Armed Forces of the United States from the discharge of federal student loan indebtedness.  </t>
    </r>
  </si>
  <si>
    <t>HB 505_Cohen_Department of Motor Vehicles; commercial driver's license work group</t>
  </si>
  <si>
    <r>
      <rPr>
        <b/>
        <sz val="11"/>
        <color theme="1"/>
        <rFont val="Times New Roman"/>
        <family val="1"/>
      </rPr>
      <t>Department of Motor Vehicles; commercial driver's license work group.</t>
    </r>
    <r>
      <rPr>
        <sz val="11"/>
        <color theme="1"/>
        <rFont val="Times New Roman"/>
        <family val="1"/>
      </rPr>
      <t xml:space="preserve"> Directs the Department of Motor Vehicles to convene a work group to develop and implement a statewide strategy to incentivize and promote the issuance of commercial driver's licenses to qualified applicants in the Commonwealth.  </t>
    </r>
    <r>
      <rPr>
        <b/>
        <sz val="11"/>
        <color theme="1"/>
        <rFont val="Times New Roman"/>
        <family val="1"/>
      </rPr>
      <t>DVS Note:  legislation specified DVS to be part of workgroup</t>
    </r>
  </si>
  <si>
    <t>HB 523_Krizek_Charitable gaming</t>
  </si>
  <si>
    <t>SB344</t>
  </si>
  <si>
    <t>JLC 2024-01</t>
  </si>
  <si>
    <t>HJ45, SB4, SJ3</t>
  </si>
  <si>
    <t>HB 589_Glass_Office of Data Governance and Analytics; reciprocal data-sharing agreements; veteran-specific data</t>
  </si>
  <si>
    <r>
      <rPr>
        <b/>
        <sz val="11"/>
        <color theme="1"/>
        <rFont val="Times New Roman"/>
        <family val="1"/>
      </rPr>
      <t>Office of Data Governance and Analytics; reciprocal data-sharing agreements; veteran-specific data.</t>
    </r>
    <r>
      <rPr>
        <sz val="11"/>
        <color theme="1"/>
        <rFont val="Times New Roman"/>
        <family val="1"/>
      </rPr>
      <t> Allows the Office of Data Governance and Analytics to enter into reciprocal data agreements with state agencies for the purpose of sharing veteran-specific data in order to support data-informed outreach plans for veterans.</t>
    </r>
  </si>
  <si>
    <t>HB 602_Price_Virginia Center for Firearm Violence Intervention and Prevention; Virginia Firearm Violence</t>
  </si>
  <si>
    <t>HB 619_Price_Military centered community zones; local designation</t>
  </si>
  <si>
    <t>HB 649_Coyner_Vital records; birth certificates; adoption; members of the military</t>
  </si>
  <si>
    <t>HB 736_Sewell_Veterans' Services Protection Act; prohibited practices; penalty</t>
  </si>
  <si>
    <t>JLC 2024-02</t>
  </si>
  <si>
    <t>HB 738_Sewell_Space Force; extension of certain benefits and privileges for persons serving in Armed Forces.</t>
  </si>
  <si>
    <r>
      <rPr>
        <b/>
        <sz val="11"/>
        <color theme="1"/>
        <rFont val="Times New Roman"/>
        <family val="1"/>
      </rPr>
      <t>Space Force; extension of certain benefits and privileges for persons serving in a branch of the Armed Forces.</t>
    </r>
    <r>
      <rPr>
        <sz val="11"/>
        <color theme="1"/>
        <rFont val="Times New Roman"/>
        <family val="1"/>
      </rPr>
      <t> Amends several provisions of law related to certain benefits and privileges available to persons serving or having served in a branch of the Armed Forces to include the Space Force as an eligible branch.</t>
    </r>
  </si>
  <si>
    <t>HB 754_Walker_Service Member Sentencing Act</t>
  </si>
  <si>
    <r>
      <rPr>
        <b/>
        <sz val="11"/>
        <color theme="1"/>
        <rFont val="Times New Roman"/>
        <family val="1"/>
      </rPr>
      <t>Service Member Sentencing Act.</t>
    </r>
    <r>
      <rPr>
        <sz val="11"/>
        <color theme="1"/>
        <rFont val="Times New Roman"/>
        <family val="1"/>
      </rPr>
      <t> Creates the Service Member Sentencing Act to provide service members, defined in the bill, a service member sentencing option, defined in the bill, if such service member satisfies the eligibility criteria. The bill explains the process and procedures associated with a service member sentencing option. The bill also provides sentencing mitigation for service members that are not eligible for the service member sentencing option, including criteria for a judge to consider prior to sentencing a service member for a criminal offense. The bill requires the Department of Veterans Services to assist in facilitating the provision of the Act.</t>
    </r>
  </si>
  <si>
    <t>HB 788_Ennis_Militia state active duty; cyber-related support</t>
  </si>
  <si>
    <r>
      <rPr>
        <b/>
        <sz val="11"/>
        <color theme="1"/>
        <rFont val="Times New Roman"/>
        <family val="1"/>
      </rPr>
      <t>Militia state active duty; cyber-related support</t>
    </r>
    <r>
      <rPr>
        <sz val="11"/>
        <color theme="1"/>
        <rFont val="Times New Roman"/>
        <family val="1"/>
      </rPr>
      <t>. Provides that the Governor or his designee may call forth the militia or any part thereof to state active duty for service when the Governor determines that cyber-related support is needed to assist state or local agencies or to assist private entities that provide critical infrastructure. The bill contains technical amendments.</t>
    </r>
  </si>
  <si>
    <t>HB 789_Ennis_Special lifetime hunting and fishing license; military veterans</t>
  </si>
  <si>
    <r>
      <rPr>
        <b/>
        <sz val="11"/>
        <color theme="1"/>
        <rFont val="Times New Roman"/>
        <family val="1"/>
      </rPr>
      <t>Special lifetime hunting and fishing license; military veterans</t>
    </r>
    <r>
      <rPr>
        <sz val="11"/>
        <color theme="1"/>
        <rFont val="Times New Roman"/>
        <family val="1"/>
      </rPr>
      <t>. Allows any resident of the Commonwealth who is a veteran of the United States Armed Forces or the National Guard and Reserve who applies for the resident lifetime hunting license or the resident lifetime fishing license to receive such license. The cost for such license is set for one of the following fees based on age: age 50 or younger, $200; age 51 through 55, $150; age 56 through 60, $100; age 61 through 64, $50; and age 65 or older, $10.</t>
    </r>
  </si>
  <si>
    <t>HB 885_Watts_Community services boards; core of services</t>
  </si>
  <si>
    <r>
      <rPr>
        <b/>
        <sz val="11"/>
        <color theme="1"/>
        <rFont val="Times New Roman"/>
        <family val="1"/>
      </rPr>
      <t>Community services boards; core of services</t>
    </r>
    <r>
      <rPr>
        <sz val="11"/>
        <color theme="1"/>
        <rFont val="Times New Roman"/>
        <family val="1"/>
      </rPr>
      <t>. Adds to the list of core services to be provided by community services boards (i) crisis services for individuals with a mental illness or substance use disorder, (ii) outpatient mental health and substance abuse services, (iii) psychiatric rehabilitation services, (iv) peer support and family support services, (v) mental health services for members of the armed forces located 50 miles or more from a military treatment facility and veterans located 40 miles or more from a Veterans Health Administration medical facility, and (vi) care coordination services. The bill removes language that conditions the duty of community services boards to provide case management services on the availability of funding. The bill further requires community services boards to provide core services (i) to every adult who has a serious mental illness, child who has or is at risk of serious emotional disturbance, and individual who has a substance use disorder and (ii) in a timely manner and at a location that is near the individual. The bill has a delayed effective date of July 1, 2026, for most provisions.</t>
    </r>
  </si>
  <si>
    <t>HB 1012_Lovejoy_State parks; First Responder and Veteran Passport; discounted entry and parking</t>
  </si>
  <si>
    <r>
      <rPr>
        <b/>
        <sz val="11"/>
        <color theme="1"/>
        <rFont val="Times New Roman"/>
        <family val="1"/>
      </rPr>
      <t>State parks; First Responder and Veteran Passport; discounted entry and parking</t>
    </r>
    <r>
      <rPr>
        <sz val="11"/>
        <color theme="1"/>
        <rFont val="Times New Roman"/>
        <family val="1"/>
      </rPr>
      <t>. Establishes a First Responder and Veteran Passport that entitles a first responder or a veteran of the Armed Forces of the United States or other military service to receive a 50 percent discount on parking and admission fees at state parks in the Commonwealth.</t>
    </r>
  </si>
  <si>
    <t>HB 1327_Reid_Income tax subtractions; Virginia National Guard military pay.</t>
  </si>
  <si>
    <r>
      <rPr>
        <b/>
        <sz val="11"/>
        <color theme="1"/>
        <rFont val="Times New Roman"/>
        <family val="1"/>
      </rPr>
      <t xml:space="preserve">Income tax subtractions; Virginia National Guard military pay. </t>
    </r>
    <r>
      <rPr>
        <sz val="11"/>
        <color theme="1"/>
        <rFont val="Times New Roman"/>
        <family val="1"/>
      </rPr>
      <t>Creates an income tax subtraction for military pay received by an individual for active service in the Virginia National Guard during either (i) an out-of-state deployment or (ii) a state of emergency declared by the Governor.</t>
    </r>
  </si>
  <si>
    <t>JLC 2024-03</t>
  </si>
  <si>
    <t>HJ 45_Tran_Constitutional amendment (second reference); real property tax exemption; surviving spouses</t>
  </si>
  <si>
    <r>
      <rPr>
        <b/>
        <sz val="11"/>
        <color theme="1"/>
        <rFont val="Times New Roman"/>
        <family val="1"/>
      </rPr>
      <t>Constitutional amendment (second reference); real property tax exemption;</t>
    </r>
    <r>
      <rPr>
        <sz val="11"/>
        <color theme="1"/>
        <rFont val="Times New Roman"/>
        <family val="1"/>
      </rPr>
      <t xml:space="preserve"> surviving spouses of soldiers who died in the line of duty. Expands the current tax exemption for real property available to the surviving spouses of soldiers killed in action to the surviving spouses of soldiers who died in the line of duty with a Line of Duty determination from the U.S. Department of Defense.</t>
    </r>
  </si>
  <si>
    <t>HB558, SB4, SJ3</t>
  </si>
  <si>
    <t>SENATE BILL NUMBER</t>
  </si>
  <si>
    <t>SB 4 Constitutional amendment; property tax exemption for certain surviving spouses (voter referendum)</t>
  </si>
  <si>
    <t>Goal 3    Action 3.4</t>
  </si>
  <si>
    <t>HB558, HJ45, SJ3</t>
  </si>
  <si>
    <t>SB 6_Reeves_Restricted driver's license; issuance for multiple convictions of driving while intoxicated, etc</t>
  </si>
  <si>
    <t>SB 10_Reeves_Income tax, state; subtraction for tax, military retirement benefits, uniformed services</t>
  </si>
  <si>
    <r>
      <rPr>
        <b/>
        <sz val="11"/>
        <color theme="1"/>
        <rFont val="Times New Roman"/>
        <family val="1"/>
      </rPr>
      <t xml:space="preserve">Income tax subtraction; military retirement benefits; uniformed services. </t>
    </r>
    <r>
      <rPr>
        <sz val="11"/>
        <color theme="1"/>
        <rFont val="Times New Roman"/>
        <family val="1"/>
      </rPr>
      <t>Expands the definition of "military benefits" to include an income tax subtraction of retirement income received for service in the uniformed services of the United States, which includes the United States Armed Forces, the commissioned corps of the National Oceanic and Atmospheric Administration, and the commissioned corps of the United States Public Health Service. Under current law, the subtraction is only allowed for military retirement income received for service in the United States Armed Forces.</t>
    </r>
  </si>
  <si>
    <t>SB 75_Durant_Early childhood care and education; publicly funded providers; exemption from licensure</t>
  </si>
  <si>
    <r>
      <rPr>
        <b/>
        <sz val="11"/>
        <color theme="1"/>
        <rFont val="Times New Roman"/>
        <family val="1"/>
      </rPr>
      <t>Early childhood care and education; publicly funded providers; exemption from licensure for certain child day programs</t>
    </r>
    <r>
      <rPr>
        <sz val="11"/>
        <color theme="1"/>
        <rFont val="Times New Roman"/>
        <family val="1"/>
      </rPr>
      <t>. Excepts military child care fee assistance or any child care subsidy paid by a branch of the Armed Forces of the United States from the federal funds that would otherwise render a child day program as a "publicly funded provider," as that term is defined and used in relevant law relating to early childhood care and education. The bill also exempts from licensure by the Superintendent of Public Instruction any child day program that (i) serves only dependent children of military personnel and (ii) (a) is located on a military base or federal property or (b) is certified as a family child care provider by a branch of the Armed Forces of the United States and provides that any branch of the Armed Forces of the United States or its agent, including an installation commander of a military base on which a child day program is located, may assume responsibility for approving or determining which children may be served by the program that is so exempted from licensure.</t>
    </r>
  </si>
  <si>
    <t>SB 113_Reeves_Veterans' Fellowship for State Government Pilot Program</t>
  </si>
  <si>
    <t>SB 172_Craig_Militia state active duty; cyber-related support</t>
  </si>
  <si>
    <t>SB 213_Perry_Virginia Residential Landlord and Tenant Act; early termination for military personnel, stop</t>
  </si>
  <si>
    <t>SB 219_Sturtevant_Institutions of higher education; tuition grants; Virginia National Guard State Tuition Assistance</t>
  </si>
  <si>
    <t>SB 229_Hashmi_Advisory Council on Breakthrough Therapies for Veteran Suicide Prevention; established; report</t>
  </si>
  <si>
    <t>SB 239_Hashmi_Social Work Licensure Compact</t>
  </si>
  <si>
    <t>SB 344_Reeves_Charitable gaming</t>
  </si>
  <si>
    <t>HB523</t>
  </si>
  <si>
    <t>SB 347_Reeves_Virginia Military Survivors and Dependents Education Program</t>
  </si>
  <si>
    <t>SB 445_Durant_Veterans and active duty members of the Armed Forces; teachers; credit for service</t>
  </si>
  <si>
    <r>
      <rPr>
        <b/>
        <sz val="11"/>
        <color theme="1"/>
        <rFont val="Times New Roman"/>
        <family val="1"/>
      </rPr>
      <t>Veterans and active duty members of the Armed Forces; teachers; credit for service</t>
    </r>
    <r>
      <rPr>
        <sz val="11"/>
        <color theme="1"/>
        <rFont val="Times New Roman"/>
        <family val="1"/>
      </rPr>
      <t>. Requires each local school board to give any veteran or active duty member of any of the Armed Forces of the United States or the Commonwealth who it employs as a teacher in the local school division credit for any time served in any such forces in determining such teacher's step on the local school division's teacher salary scale.</t>
    </r>
  </si>
  <si>
    <t>SJ 3_McPike_Constitutional amendment; property tax exemption for certain surviving spouses (second reference)</t>
  </si>
  <si>
    <r>
      <rPr>
        <b/>
        <sz val="11"/>
        <color theme="1"/>
        <rFont val="Times New Roman"/>
        <family val="1"/>
      </rPr>
      <t xml:space="preserve">Expands the current tax exemption for real property </t>
    </r>
    <r>
      <rPr>
        <sz val="11"/>
        <color theme="1"/>
        <rFont val="Times New Roman"/>
        <family val="1"/>
      </rPr>
      <t>available to the surviving spouses of soldiers killed in action to the surviving spouses of soldiers who died in the line of duty with a Line of Duty determination from the U.S. Department of Defense.</t>
    </r>
  </si>
  <si>
    <t>HB558, HJ45, SB4</t>
  </si>
  <si>
    <t>Chapter 407 (HB 1759, 2023 Session) Strategic Planning Group Priorities for 2024 Session</t>
  </si>
  <si>
    <t>Goal 1</t>
  </si>
  <si>
    <r>
      <rPr>
        <b/>
        <sz val="11"/>
        <color theme="1"/>
        <rFont val="Times New Roman"/>
        <family val="1"/>
      </rPr>
      <t>Increase labor force participation rate for transitioning service members, veterans, and their families to maximize economic outcomes.</t>
    </r>
    <r>
      <rPr>
        <sz val="11"/>
        <color theme="1"/>
        <rFont val="Times New Roman"/>
        <family val="1"/>
      </rPr>
      <t xml:space="preserve">                                                                             </t>
    </r>
    <r>
      <rPr>
        <b/>
        <i/>
        <sz val="11"/>
        <color theme="1"/>
        <rFont val="Times New Roman"/>
        <family val="1"/>
      </rPr>
      <t>Action 1.1</t>
    </r>
    <r>
      <rPr>
        <sz val="11"/>
        <color theme="1"/>
        <rFont val="Times New Roman"/>
        <family val="1"/>
      </rPr>
      <t xml:space="preserve">: General Assembly amends the budget appropriation for Veterans Benefit Services to expand the Virginia Values Veterans (V3) grant program eligibility to include veterans and military spouse hires in businesses and nonprofit organizations with 300 or fewer employees and local governments of any size.
</t>
    </r>
    <r>
      <rPr>
        <b/>
        <i/>
        <sz val="11"/>
        <color theme="1"/>
        <rFont val="Times New Roman"/>
        <family val="1"/>
      </rPr>
      <t>Action 1.2</t>
    </r>
    <r>
      <rPr>
        <sz val="11"/>
        <color theme="1"/>
        <rFont val="Times New Roman"/>
        <family val="1"/>
      </rPr>
      <t xml:space="preserve">: General Assembly increases the budget appropriation for Veterans Benefit Services to $1,000,000 for V3 grant disbursement and increases the grant amount to $5,000 each.
</t>
    </r>
    <r>
      <rPr>
        <b/>
        <i/>
        <sz val="11"/>
        <color theme="1"/>
        <rFont val="Times New Roman"/>
        <family val="1"/>
      </rPr>
      <t>Action 1.3</t>
    </r>
    <r>
      <rPr>
        <sz val="11"/>
        <color theme="1"/>
        <rFont val="Times New Roman"/>
        <family val="1"/>
      </rPr>
      <t xml:space="preserve">: DVS partners with the Department of Workforce Development and Advancement to create a pilot job matching and resource navigation program for transitioning service members, veterans, and their families.
</t>
    </r>
    <r>
      <rPr>
        <b/>
        <i/>
        <sz val="11"/>
        <color theme="1"/>
        <rFont val="Times New Roman"/>
        <family val="1"/>
      </rPr>
      <t>Action 1.4</t>
    </r>
    <r>
      <rPr>
        <sz val="11"/>
        <color theme="1"/>
        <rFont val="Times New Roman"/>
        <family val="1"/>
      </rPr>
      <t>: General Assembly authorizes the establishment of the Military and
Veterans Legislative Fellowship Program.</t>
    </r>
  </si>
  <si>
    <t>Goal 2</t>
  </si>
  <si>
    <t>Goal 3</t>
  </si>
  <si>
    <t>Goal 4</t>
  </si>
  <si>
    <t>Goal 5</t>
  </si>
  <si>
    <t>ITEM</t>
  </si>
  <si>
    <t>AGENCY</t>
  </si>
  <si>
    <t>SUMMARY</t>
  </si>
  <si>
    <t>FY 25 GF</t>
  </si>
  <si>
    <t>FY25 NGF</t>
  </si>
  <si>
    <t>FY25 VPBA</t>
  </si>
  <si>
    <t>FY26 GF</t>
  </si>
  <si>
    <t>FY26 NGF</t>
  </si>
  <si>
    <t>FY26 VBPA</t>
  </si>
  <si>
    <t>DVS</t>
  </si>
  <si>
    <t>Increase nongeneral fund appropriation to support the operations of the Jones &amp; Cabacoy and Puller Veterans Care Centers</t>
  </si>
  <si>
    <t>Provides one‐time general fund appropriation to support start‐up operations of
Jones &amp; Cabacoy and Puller Veterans Care Centers and to repay authorized one‐
time treasury loan.</t>
  </si>
  <si>
    <t>Provides general fund appropriation to support the Partnership for Petersburg Initiative</t>
  </si>
  <si>
    <t>Provide appropriation to procure a cloud-based software to support and manage veteran claims</t>
  </si>
  <si>
    <t>Provides general fund appropriation to procure a cloud-based digital signature and document software to imporve efficiency</t>
  </si>
  <si>
    <t>Provides one‐time general fund support for the construction of the Military Women's Memorial and Education Center in Arlington County.</t>
  </si>
  <si>
    <t>Provides funding to purchase and cover ongoing maintenance costs for veteran self-service portal</t>
  </si>
  <si>
    <t>Provides general fund appropriation to procure develop and integrate phone system and software to improve veterans services</t>
  </si>
  <si>
    <t>C-41</t>
  </si>
  <si>
    <t>DMA</t>
  </si>
  <si>
    <t>Provides state funds and federal nongeneral fund appropriation for repair, improvement, and modernization projects for readiness centers.</t>
  </si>
  <si>
    <t>C-42</t>
  </si>
  <si>
    <t>Provides nongeneral fund appropriation to convert a readiness center into a regional field maintenance shop.</t>
  </si>
  <si>
    <t>C-43</t>
  </si>
  <si>
    <t>Provides nongeneral fund appropriation to construct a microgrid emergency backup generator at the State Military Reservation.</t>
  </si>
  <si>
    <t>C-44</t>
  </si>
  <si>
    <t>Provides nongeneral fund appropriation to construct an indoor small arms firing range and a military-owned vehicle parking lot at the State Military Reservaton.</t>
  </si>
  <si>
    <t>C-45</t>
  </si>
  <si>
    <t>Authorizes federal fund support and a state interest‐free treasury loan to support expansion and construction at Albert G. Horton, Jr. Memorial Veterans Cemetery in Suffolk</t>
  </si>
  <si>
    <t>VBPA = Virginia Public Building Authority bonds</t>
  </si>
  <si>
    <t xml:space="preserve">Legislative Information System (LIS) Virginia State Budget website: </t>
  </si>
  <si>
    <t xml:space="preserve"> https://budget.lis.virginia.gov/</t>
  </si>
  <si>
    <t xml:space="preserve">Virginia Department of Planning &amp; Budget (DPB) website - Executive Budget Document:  </t>
  </si>
  <si>
    <t>http://publicreports.dpb.virginia.gov/rdPage.aspx?rdReport=BDOC2021_FrontPage</t>
  </si>
  <si>
    <t>VSF</t>
  </si>
  <si>
    <t>Provides an increase in nongeneral fund appropriation to support the Veteran Services Foundation's efforts to raise donations in support of veterans.</t>
  </si>
  <si>
    <r>
      <rPr>
        <b/>
        <sz val="11"/>
        <color theme="1"/>
        <rFont val="Times New Roman"/>
        <family val="1"/>
      </rPr>
      <t>Special license plates; military service; prepaid applications</t>
    </r>
    <r>
      <rPr>
        <sz val="11"/>
        <color theme="1"/>
        <rFont val="Times New Roman"/>
        <family val="1"/>
      </rPr>
      <t>. Decreases from 450 to 150 the number of prepaid applications required for the consideration, development, and issuance of a special license plate when such special license plate relates to military service.</t>
    </r>
  </si>
  <si>
    <t>HB 1213_Scott_Special license plates; military service; prepaid applications</t>
  </si>
  <si>
    <t>Provide general fund support for the development of a Cash Management System (CMS) Software</t>
  </si>
  <si>
    <r>
      <rPr>
        <b/>
        <sz val="11"/>
        <color theme="1"/>
        <rFont val="Times New Roman"/>
        <family val="1"/>
      </rPr>
      <t>Tangible personal property tax relief; rate of taxation</t>
    </r>
    <r>
      <rPr>
        <sz val="11"/>
        <color theme="1"/>
        <rFont val="Times New Roman"/>
        <family val="1"/>
      </rPr>
      <t xml:space="preserve">. Removes the $950 million cap, beginning in tax year 2025 and all tax years thereafter, on the amount of tangible personal property tax relief reimbursed to localities by the Commonwealth. The bill requires, for tax year 2025 and all tax years thereafter, each county, city, or town to reduce its local tax rate on qualifying vehicles to no greater than $0.000001 per $100 of assessed value of the qualifying vehicle. </t>
    </r>
    <r>
      <rPr>
        <b/>
        <sz val="11"/>
        <color theme="1"/>
        <rFont val="Times New Roman"/>
        <family val="1"/>
      </rPr>
      <t>DVS Note: "Beginning with tax year 2025, each county, city, and town that receives reimbursement shall ensure that the reimbursement pays for all of the tax attributable to each qualifying vehicle leased by an active duty member of the United States military, his spouse, or both"</t>
    </r>
  </si>
  <si>
    <t>Mjrp Maintenance Reserve</t>
  </si>
  <si>
    <t>C-40</t>
  </si>
  <si>
    <t>HB 1308_Green_Tangible personal property tax relief; rate of taxation</t>
  </si>
  <si>
    <t>HJ 57_Glass_6888th Central Postal Directory Battalion Day; designating as Sept. 16, 2024 &amp; each succeeding yr.</t>
  </si>
  <si>
    <r>
      <rPr>
        <b/>
        <sz val="11"/>
        <color theme="1"/>
        <rFont val="Times New Roman"/>
        <family val="1"/>
      </rPr>
      <t>6888th Central Postal Directory Battalion Day.</t>
    </r>
    <r>
      <rPr>
        <sz val="11"/>
        <color theme="1"/>
        <rFont val="Times New Roman"/>
        <family val="1"/>
      </rPr>
      <t> Designates September 16, in 2024 and in each succeeding year, as 6888th Central Postal Directory Battalion Day in Virginia.</t>
    </r>
  </si>
  <si>
    <t>SB 325_Roem_Vital records; birth certificates; adoption; members of the military</t>
  </si>
  <si>
    <t>SB 343_Rouse_Military centered community zones; local designation</t>
  </si>
  <si>
    <t>SB 401_Durant_Military leaves of absence for employees of Commonwealth or political subdivisions; professional</t>
  </si>
  <si>
    <t>SB 651_Foy_Military benefits income tax subtraction; age requirement; emergency</t>
  </si>
  <si>
    <t>SB 636_Locke_Transcranial magnetic stimulation treatment; pilot program</t>
  </si>
  <si>
    <t>SB 22_Locke_Dentist and Dental Hygienist Compact; authorizes VA to become a signatory to the Compact, eff. date</t>
  </si>
  <si>
    <t>SB590</t>
  </si>
  <si>
    <t>HB 885</t>
  </si>
  <si>
    <t>HB 1367_Jones_State parks; First Responder and Veteran Passport; discounted entry and parking</t>
  </si>
  <si>
    <r>
      <rPr>
        <b/>
        <sz val="11"/>
        <color theme="1"/>
        <rFont val="Times New Roman"/>
        <family val="1"/>
      </rPr>
      <t>State parks; First Responder and Veteran Passport; discounted entry and parking.</t>
    </r>
    <r>
      <rPr>
        <sz val="11"/>
        <color theme="1"/>
        <rFont val="Times New Roman"/>
        <family val="1"/>
      </rPr>
      <t> Establishes a First Responder and Veteran Passport that entitles a first responder or a veteran of the Armed Forces of the United States or other military service to receive a 50 percent discount on parking and admission fees at state parks in the Commonwealth.</t>
    </r>
  </si>
  <si>
    <r>
      <rPr>
        <b/>
        <sz val="11"/>
        <color theme="1"/>
        <rFont val="Times New Roman"/>
        <family val="1"/>
      </rPr>
      <t>Transcranial magnetic stimulation treatment; pilot program.</t>
    </r>
    <r>
      <rPr>
        <sz val="11"/>
        <color theme="1"/>
        <rFont val="Times New Roman"/>
        <family val="1"/>
      </rPr>
      <t> Directs the Department of Veterans Services (the Department) to establish a pilot program to make electroencephalogram (EEG) combined transcranial magnetic stimulation treatment available for military members, veterans, first responders, law-enforcement officers, and certain agents of federal agencies, and family members of the aforementioned individuals. The bill requires the Department to establish regulations for administration of the pilot program.</t>
    </r>
  </si>
  <si>
    <t>HB 691_Feggans_Transcranial magnetic stimulation treatment; DVS to establish pilot program, report</t>
  </si>
  <si>
    <t>SB 590_Deeds_Community services boards; core of services</t>
  </si>
  <si>
    <t>Authorize the Adjutant General to facilitate and coordinate efforts to promote participation in the state-sponsored group term life insurance program offered to members of the Virginia National Guard.</t>
  </si>
  <si>
    <r>
      <rPr>
        <b/>
        <sz val="11"/>
        <color theme="1"/>
        <rFont val="Times New Roman"/>
        <family val="1"/>
      </rPr>
      <t>Military benefits income tax subtraction; age requirement; emergency.</t>
    </r>
    <r>
      <rPr>
        <sz val="11"/>
        <color theme="1"/>
        <rFont val="Times New Roman"/>
        <family val="1"/>
      </rPr>
      <t> Eliminates the age requirement to claim the individual income tax subtraction for military benefits beginning in taxable year 2023. Under current law, only taxpayers 55 years of age or older may claim the subtraction prior to taxable year 2024. The bill contains an emergency clause.</t>
    </r>
  </si>
  <si>
    <t>HB80</t>
  </si>
  <si>
    <t>SB229</t>
  </si>
  <si>
    <r>
      <rPr>
        <b/>
        <sz val="11"/>
        <color theme="1"/>
        <rFont val="Times New Roman"/>
        <family val="1"/>
      </rPr>
      <t>In-state tuition eligibility; certain members of National Guard or Reserves of the Armed Forces of the United States units in the Commonwealth.</t>
    </r>
    <r>
      <rPr>
        <sz val="11"/>
        <color theme="1"/>
        <rFont val="Times New Roman"/>
        <family val="1"/>
      </rPr>
      <t> Declares eligible for in-state tuition charges at public institutions of higher education in the Commonwealth regardless of domicile any member of the National Guard or the Reserves of the Armed Forces of the United States who is not a resident of the Commonwealth but who is an active member of a unit of the National Guard or the Reserves of the Armed Forces of the United States in the Commonwealth.</t>
    </r>
  </si>
  <si>
    <t>HB 1374_Ballard_In-state tuition eligibility; certain members of National Guard or Reserves of the Armed Forces</t>
  </si>
  <si>
    <r>
      <rPr>
        <b/>
        <sz val="11"/>
        <color theme="1"/>
        <rFont val="Times New Roman"/>
        <family val="1"/>
      </rPr>
      <t>Income tax subtraction; military retirement benefits; uniformed services.</t>
    </r>
    <r>
      <rPr>
        <sz val="11"/>
        <color theme="1"/>
        <rFont val="Times New Roman"/>
        <family val="1"/>
      </rPr>
      <t> Expands the definition of "military benefits" to include an income tax subtraction of retirement income received for service in the uniformed services of the United States, which includes the United States Armed Forces, the commissioned corps of the National Oceanic and Atmospheric Administration, and the commissioned corps of the United States Public Health Service. Under current law, the subtraction is only allowed for military retirement income received for service in the United States Armed Forces.</t>
    </r>
  </si>
  <si>
    <t>HB 1407_Fowler_Income tax subtraction; military retirement benefits; uniformed services</t>
  </si>
  <si>
    <t>HB 146_Tata_Early childhood care and education; publicly funded providers; exemption from licensure</t>
  </si>
  <si>
    <t>HB 146; HB 739</t>
  </si>
  <si>
    <t>HB 739_Sewell_Early childhood care and education; publicly funded providers; exemption from licensure</t>
  </si>
  <si>
    <t>HB 739, SB 75</t>
  </si>
  <si>
    <t>FY26NGF</t>
  </si>
  <si>
    <t>FY26VBPA</t>
  </si>
  <si>
    <t>Goal 4 Action 4.5</t>
  </si>
  <si>
    <t>Special license plates; United States Air Force</t>
  </si>
  <si>
    <t>HB 1489_Henson_Special license plates; United States Air Force</t>
  </si>
  <si>
    <t>HB 1513_Fowler_Active-duty status for any service member injured while in the line of duty</t>
  </si>
  <si>
    <t>SCHEV</t>
  </si>
  <si>
    <r>
      <rPr>
        <b/>
        <sz val="11"/>
        <color theme="1"/>
        <rFont val="Times New Roman"/>
        <family val="1"/>
      </rPr>
      <t>Institutions of higher education; tuition grants; Virginia National Guard State</t>
    </r>
    <r>
      <rPr>
        <sz val="11"/>
        <color theme="1"/>
        <rFont val="Times New Roman"/>
        <family val="1"/>
      </rPr>
      <t xml:space="preserve"> </t>
    </r>
    <r>
      <rPr>
        <b/>
        <sz val="11"/>
        <color theme="1"/>
        <rFont val="Times New Roman"/>
        <family val="1"/>
      </rPr>
      <t>Tuition Assistance Program</t>
    </r>
    <r>
      <rPr>
        <sz val="11"/>
        <color theme="1"/>
        <rFont val="Times New Roman"/>
        <family val="1"/>
      </rPr>
      <t>. Makes several changes to the Virginia National Guard State Tuition Assistance Program, including (i) making the provisions relating to the requirements and conditions for eligibility for and award of grants under the Program subject to regulations as prescribed by the Adjutant General, (ii) eliminating the requirement to satisfy financial obligations with the institution of higher education at the beginning of each semester, (iii) simplifying the requirements relating to academic performance and good standing, and (iv) providing that any grant awarded shall be in an amount equivalent to the difference between the full cost of tuition and fees at the institution of higher education less any other educational benefits for which an individual is eligible as a member of the National Guard.</t>
    </r>
  </si>
  <si>
    <t>HB 796_Hope_Absentee voting; electronic ballot return</t>
  </si>
  <si>
    <r>
      <rPr>
        <b/>
        <sz val="11"/>
        <color rgb="FF000000"/>
        <rFont val="Times New Roman"/>
      </rPr>
      <t>Elections; absentee voting; electronic ballot return</t>
    </r>
    <r>
      <rPr>
        <sz val="11"/>
        <color rgb="FF000000"/>
        <rFont val="Times New Roman"/>
      </rPr>
      <t xml:space="preserve">. Requires that the Department of Elections establish an electronic transmission system through which a military or overseas voter or voter with a disability may request, receive, and return a ballot. The bill also requires a general registrar to offer an applicant for an absentee ballot who indicates that he will require assistance to vote the option to have a blank absentee ballot, the form for the envelope for returning the marked ballot, and instructions sent to him by electronic transmission. A voter with a disability who receives a ballot by electronic transmission may print and return the ballot or may return the ballot by electronic transmission if the voter affirms that he is an individual who, regardless of any other disability, (i) is blind; (ii) has a visual impairment or perceptual or reading disability that cannot be improved to give visual function substantially equivalent to that of a person who has no such impairment or disability and so is unable to read or mark a ballot to substantially the same degree as a person without an impairment or disability; or (iii) is otherwise unable, through physical disability, to hold, mark, or manipulate a ballot or to focus or move the eyes to the extent that would be normally required for reading or marking a ballot. Additionally, the bill requires a general registrar to send any voter who indicates that he will require assistance due to a disability a voter assistance form. Under current law, voters who opt to receive a ballot marking tool are not sent a voter assistance form. </t>
    </r>
    <r>
      <rPr>
        <b/>
        <sz val="11"/>
        <color rgb="FF000000"/>
        <rFont val="Times New Roman"/>
      </rPr>
      <t>The bill also allows a military or overseas voter who requested and received ballot materials by electronic transmission to return the ballot by electronic transmission in circumstances where another more secure method, such as returning the ballot by mail, is not available or feasible.</t>
    </r>
  </si>
  <si>
    <t>DHBDS</t>
  </si>
  <si>
    <t>VRS</t>
  </si>
  <si>
    <t>JLC 2024-04</t>
  </si>
  <si>
    <t>Goal 3 Action 3.4</t>
  </si>
  <si>
    <t>HJ 92_Reid_Commending Daniel M. Gade</t>
  </si>
  <si>
    <t>Commending Daniel M. Gade</t>
  </si>
  <si>
    <t>Celebrating the life of Annie Walker</t>
  </si>
  <si>
    <t>HJ 93_Reid_Celebrating the life of Annie Walker</t>
  </si>
  <si>
    <t>Commending Major General Timothy P. Williams, VNG</t>
  </si>
  <si>
    <t>HR 8_Freitas_Commending Major General Timothy P. Williams, VNG</t>
  </si>
  <si>
    <t>House:  Agreed by voice vote</t>
  </si>
  <si>
    <t>HR 33_Commending the Virginia War Museum</t>
  </si>
  <si>
    <t>Commending the Virginia War Museum</t>
  </si>
  <si>
    <t>SJ73_Reeves_Commending Daniel M. Gade</t>
  </si>
  <si>
    <t>SJ74_Reeves_Celebrating the life of Annie Walker</t>
  </si>
  <si>
    <r>
      <t xml:space="preserve">Make Virginia the easiest state for service members, veterans, and their families to transition, reskill, and upskill.                                                 </t>
    </r>
    <r>
      <rPr>
        <b/>
        <i/>
        <sz val="11"/>
        <color theme="1"/>
        <rFont val="Times New Roman"/>
        <family val="1"/>
      </rPr>
      <t>Action 2.1</t>
    </r>
    <r>
      <rPr>
        <b/>
        <sz val="11"/>
        <color theme="1"/>
        <rFont val="Times New Roman"/>
        <family val="1"/>
      </rPr>
      <t xml:space="preserve">: </t>
    </r>
    <r>
      <rPr>
        <sz val="11"/>
        <color theme="1"/>
        <rFont val="Times New Roman"/>
        <family val="1"/>
      </rPr>
      <t xml:space="preserve">General Assembly authorizes a workgroup convened by the Department of Workforce Development and Advancement to determine best practices and strategies to standardize services across institutions of higher education and optimize the amount of credit received for military service and training.                                                                </t>
    </r>
    <r>
      <rPr>
        <b/>
        <i/>
        <sz val="11"/>
        <color theme="1"/>
        <rFont val="Times New Roman"/>
        <family val="1"/>
      </rPr>
      <t>Action 2.2</t>
    </r>
    <r>
      <rPr>
        <sz val="11"/>
        <color theme="1"/>
        <rFont val="Times New Roman"/>
        <family val="1"/>
      </rPr>
      <t xml:space="preserve">: General Assembly amends Virginia code to ensure that dependent children and spouses of service members and veterans residing in Virginia are eligible for in - state tuition rates regardless of length of residency.
</t>
    </r>
    <r>
      <rPr>
        <b/>
        <i/>
        <sz val="11"/>
        <color theme="1"/>
        <rFont val="Times New Roman"/>
        <family val="1"/>
      </rPr>
      <t>Action 2.3</t>
    </r>
    <r>
      <rPr>
        <sz val="11"/>
        <color theme="1"/>
        <rFont val="Times New Roman"/>
        <family val="1"/>
      </rPr>
      <t xml:space="preserve">: General Assembly optimizes the tuition assistance program for members of the Virginia National Guard.
</t>
    </r>
    <r>
      <rPr>
        <b/>
        <i/>
        <sz val="11"/>
        <color theme="1"/>
        <rFont val="Times New Roman"/>
        <family val="1"/>
      </rPr>
      <t>Action 2.4</t>
    </r>
    <r>
      <rPr>
        <sz val="11"/>
        <color theme="1"/>
        <rFont val="Times New Roman"/>
        <family val="1"/>
      </rPr>
      <t>: General Assembly authorizes Virginia joining additional reciprocal credentialing compacts, specifically teacher mobility, cosmetology, physician assistant, dentist and dental hygienist, massage therapists, social work, and any other compacts as they become available.</t>
    </r>
  </si>
  <si>
    <r>
      <rPr>
        <b/>
        <sz val="11"/>
        <color theme="1"/>
        <rFont val="Times New Roman"/>
        <family val="1"/>
      </rPr>
      <t xml:space="preserve">Attract more transitioning service members, veterans, and their families to move to Virginia through tangible economic incentives.   </t>
    </r>
    <r>
      <rPr>
        <sz val="11"/>
        <color theme="1"/>
        <rFont val="Times New Roman"/>
        <family val="1"/>
      </rPr>
      <t xml:space="preserve">                                                                           </t>
    </r>
    <r>
      <rPr>
        <b/>
        <i/>
        <sz val="11"/>
        <color theme="1"/>
        <rFont val="Times New Roman"/>
        <family val="1"/>
      </rPr>
      <t>Action 3.1</t>
    </r>
    <r>
      <rPr>
        <sz val="11"/>
        <color theme="1"/>
        <rFont val="Times New Roman"/>
        <family val="1"/>
      </rPr>
      <t xml:space="preserve">: General Assembly authorizes the establishment of a Veteran Transition Tax Credit Program to incentivize transitioning service members to move to Virginia at the end of their active-duty service, to include those who join the Virginia Army or Air National Guard and the Virginia-based Reserve Components.
</t>
    </r>
    <r>
      <rPr>
        <b/>
        <i/>
        <sz val="11"/>
        <color theme="1"/>
        <rFont val="Times New Roman"/>
        <family val="1"/>
      </rPr>
      <t>Action 3.2</t>
    </r>
    <r>
      <rPr>
        <sz val="11"/>
        <color theme="1"/>
        <rFont val="Times New Roman"/>
        <family val="1"/>
      </rPr>
      <t xml:space="preserve">: General Assembly allows Virginia procurement set asides for veteran - owned businesses operated in Virginia.
</t>
    </r>
    <r>
      <rPr>
        <b/>
        <i/>
        <sz val="11"/>
        <color theme="1"/>
        <rFont val="Times New Roman"/>
        <family val="1"/>
      </rPr>
      <t>Action 3.3</t>
    </r>
    <r>
      <rPr>
        <sz val="11"/>
        <color theme="1"/>
        <rFont val="Times New Roman"/>
        <family val="1"/>
      </rPr>
      <t xml:space="preserve">: General Assembly authorizes low or no-interest loans for veteran -owned small businesses operated in Virginia.
</t>
    </r>
    <r>
      <rPr>
        <b/>
        <i/>
        <sz val="11"/>
        <color theme="1"/>
        <rFont val="Times New Roman"/>
        <family val="1"/>
      </rPr>
      <t>Action 3.4</t>
    </r>
    <r>
      <rPr>
        <sz val="11"/>
        <color theme="1"/>
        <rFont val="Times New Roman"/>
        <family val="1"/>
      </rPr>
      <t>: General Assembly approves a Virginia constitutional amendment to standardize property tax waivers for surviving spouses of service members who died in the line of duty.</t>
    </r>
  </si>
  <si>
    <r>
      <rPr>
        <b/>
        <sz val="11"/>
        <color theme="1"/>
        <rFont val="Times New Roman"/>
        <family val="1"/>
      </rPr>
      <t>Reduce obstacles to reliable and affordable housing options for transitioning service members, veterans, and their families</t>
    </r>
    <r>
      <rPr>
        <sz val="11"/>
        <color theme="1"/>
        <rFont val="Times New Roman"/>
        <family val="1"/>
      </rPr>
      <t xml:space="preserve">.                                            </t>
    </r>
    <r>
      <rPr>
        <b/>
        <i/>
        <sz val="11"/>
        <color theme="1"/>
        <rFont val="Times New Roman"/>
        <family val="1"/>
      </rPr>
      <t>Action 5.1</t>
    </r>
    <r>
      <rPr>
        <sz val="11"/>
        <color theme="1"/>
        <rFont val="Times New Roman"/>
        <family val="1"/>
      </rPr>
      <t xml:space="preserve">: General Assembly establishes funding for veteran home improvement
grants for depreciated housing in Virginia.
</t>
    </r>
    <r>
      <rPr>
        <b/>
        <i/>
        <sz val="11"/>
        <color theme="1"/>
        <rFont val="Times New Roman"/>
        <family val="1"/>
      </rPr>
      <t>Action 5.2</t>
    </r>
    <r>
      <rPr>
        <sz val="11"/>
        <color theme="1"/>
        <rFont val="Times New Roman"/>
        <family val="1"/>
      </rPr>
      <t xml:space="preserve">: General Assembly authorizes the establishment of a Veteran First Time Homebuyer Tax Credit Program in which a $5,000 tax credit is available to military veterans who for the first time purchase a primary home in Virginia. 
</t>
    </r>
    <r>
      <rPr>
        <b/>
        <i/>
        <sz val="11"/>
        <color theme="1"/>
        <rFont val="Times New Roman"/>
        <family val="1"/>
      </rPr>
      <t>Action 5.3</t>
    </r>
    <r>
      <rPr>
        <sz val="11"/>
        <color theme="1"/>
        <rFont val="Times New Roman"/>
        <family val="1"/>
      </rPr>
      <t xml:space="preserve">: DVS partners with Habitat for Humanity to expand Habitat for Heroes and Veterans Build to increase veteran homeownership in Virginia.
</t>
    </r>
    <r>
      <rPr>
        <b/>
        <i/>
        <sz val="11"/>
        <color theme="1"/>
        <rFont val="Times New Roman"/>
        <family val="1"/>
      </rPr>
      <t>Action 5.4</t>
    </r>
    <r>
      <rPr>
        <sz val="11"/>
        <color theme="1"/>
        <rFont val="Times New Roman"/>
        <family val="1"/>
      </rPr>
      <t>: DVS partners with DHCD to apply for grant funding to support a Virginia Veterans Rent Relief Program.</t>
    </r>
  </si>
  <si>
    <r>
      <rPr>
        <b/>
        <sz val="11"/>
        <color theme="1"/>
        <rFont val="Times New Roman"/>
        <family val="1"/>
      </rPr>
      <t>Honor veterans’ service, sacrifice, and legacy by promoting and providing high-quality programs and services.</t>
    </r>
    <r>
      <rPr>
        <sz val="11"/>
        <color theme="1"/>
        <rFont val="Times New Roman"/>
        <family val="1"/>
      </rPr>
      <t xml:space="preserve">                                                                      </t>
    </r>
    <r>
      <rPr>
        <b/>
        <i/>
        <sz val="11"/>
        <color theme="1"/>
        <rFont val="Times New Roman"/>
        <family val="1"/>
      </rPr>
      <t>Action 4.1</t>
    </r>
    <r>
      <rPr>
        <sz val="11"/>
        <color theme="1"/>
        <rFont val="Times New Roman"/>
        <family val="1"/>
      </rPr>
      <t xml:space="preserve">: DVS collaborates with DOE to provide training to support Purple Star
Designation Programs in Virginia schools.
</t>
    </r>
    <r>
      <rPr>
        <b/>
        <i/>
        <sz val="11"/>
        <color theme="1"/>
        <rFont val="Times New Roman"/>
        <family val="1"/>
      </rPr>
      <t>Action 4.2</t>
    </r>
    <r>
      <rPr>
        <sz val="11"/>
        <color theme="1"/>
        <rFont val="Times New Roman"/>
        <family val="1"/>
      </rPr>
      <t xml:space="preserve">: General Assembly approves a budget increase for salaries for Veteran Service Representatives (VSRs) to support retention of VSRs.
</t>
    </r>
    <r>
      <rPr>
        <b/>
        <i/>
        <sz val="11"/>
        <color theme="1"/>
        <rFont val="Times New Roman"/>
        <family val="1"/>
      </rPr>
      <t>Action 4.3</t>
    </r>
    <r>
      <rPr>
        <sz val="11"/>
        <color theme="1"/>
        <rFont val="Times New Roman"/>
        <family val="1"/>
      </rPr>
      <t xml:space="preserve">: DVS improves partnership and influence with DBHDS to increase veteran access to behavioral health services across the Commonwealth.                                                                          </t>
    </r>
    <r>
      <rPr>
        <b/>
        <i/>
        <sz val="11"/>
        <color theme="1"/>
        <rFont val="Times New Roman"/>
        <family val="1"/>
      </rPr>
      <t>Action 4.4</t>
    </r>
    <r>
      <rPr>
        <sz val="11"/>
        <color theme="1"/>
        <rFont val="Times New Roman"/>
        <family val="1"/>
      </rPr>
      <t xml:space="preserve">: DVS creates a healthcare resource navigation function within DVS.
</t>
    </r>
    <r>
      <rPr>
        <b/>
        <i/>
        <sz val="11"/>
        <color theme="1"/>
        <rFont val="Times New Roman"/>
        <family val="1"/>
      </rPr>
      <t>Action 4.5</t>
    </r>
    <r>
      <rPr>
        <sz val="11"/>
        <color theme="1"/>
        <rFont val="Times New Roman"/>
        <family val="1"/>
      </rPr>
      <t xml:space="preserve">: General Assembly directs the Office of Data Governance and Analytics to create and execute a multi-agency data sharing agreement to share veteran-specific data with DVS in order to support data-informed outreach plans for veterans.
</t>
    </r>
    <r>
      <rPr>
        <b/>
        <i/>
        <sz val="11"/>
        <color theme="1"/>
        <rFont val="Times New Roman"/>
        <family val="1"/>
      </rPr>
      <t>Action 4.6</t>
    </r>
    <r>
      <rPr>
        <sz val="11"/>
        <color theme="1"/>
        <rFont val="Times New Roman"/>
        <family val="1"/>
      </rPr>
      <t xml:space="preserve">: General Assembly approves a DVS budget request for marketing resources for veteran outreach.
</t>
    </r>
    <r>
      <rPr>
        <b/>
        <i/>
        <sz val="11"/>
        <color theme="1"/>
        <rFont val="Times New Roman"/>
        <family val="1"/>
      </rPr>
      <t>Action 4.7</t>
    </r>
    <r>
      <rPr>
        <sz val="11"/>
        <color theme="1"/>
        <rFont val="Times New Roman"/>
        <family val="1"/>
      </rPr>
      <t>: DVS develops a long-term plan with funding requests to improve
infrastructure and capital assets.</t>
    </r>
  </si>
  <si>
    <t>House: Continued to 2025 in Rules</t>
  </si>
  <si>
    <t>House:  Stricken from docket by Committee on Transportation (22-Y 0-N)</t>
  </si>
  <si>
    <t>House:  Stricken from docket by Courts of Justice         (22-Y 0-N)</t>
  </si>
  <si>
    <t>HB 558 Hernandez Constitutional amendment; property tax exemption for certain surviving spouses (voter referendum)</t>
  </si>
  <si>
    <t>House: Tabled in Privileges and Elections (21-Y 1-N)</t>
  </si>
  <si>
    <t>House:  Stricken from docket by Appropriations (21-Y 0-N)</t>
  </si>
  <si>
    <t>House: Continued to 2025 in Education</t>
  </si>
  <si>
    <t>House: Incorporated by Transportation (HB380-Cherry)</t>
  </si>
  <si>
    <t>House:  Agreed by voice vote  Senate:  Agreed to by Senate by voice vote</t>
  </si>
  <si>
    <t>House: Agreed by voice vote  Senate:  Agreed to by Senate</t>
  </si>
  <si>
    <t>Senate: Passed by indefinitely in Finance and Appropriations (10-Y 5-N)</t>
  </si>
  <si>
    <t>Senate: Continued to 2025 in Finance and Appropriations (10-Y 5-N)</t>
  </si>
  <si>
    <r>
      <rPr>
        <b/>
        <sz val="11"/>
        <color theme="1"/>
        <rFont val="Times New Roman"/>
        <family val="1"/>
      </rPr>
      <t>Virginia Military Survivors and Dependents Education Program.</t>
    </r>
    <r>
      <rPr>
        <sz val="11"/>
        <color theme="1"/>
        <rFont val="Times New Roman"/>
        <family val="1"/>
      </rPr>
      <t> The Secretary of Veterans and Defense Affairs, in collaboration with the Secretary of Education, shall convene a stakeholder work group for the purpose of evaluating and making recommendations on legislative actions and budgetary modifications that could improve the long-term viability of the Virginia Military Survivors and Dependents Education Program (the Program). The work group shall consist of the Secretary of Veterans and Defense Affairs or his designee, the Secretary of Education or his designee, the Director of the Department of Planning and Budget or his designee, a member of the Board of Veterans Services, a member of the Joint Leadership Council of Veterans Service Organizations, two current members of the General Assembly who were previously members of the General Assembly Military and Veterans Caucus, a beneficiary of the Program to be designated by the Secretary of Veterans and Defense Affairs, and representatives of the State Council of Higher Education for Virginia and public institutions of higher education. The work group shall evaluate the history, current structure, and utilization trends of the Program and make recommendations on legislative actions and budgetary modifications that could be made to improve the stability and strength of the Program and ensure the Program's long-term viability. The Secretary of Veterans and Defense Affairs shall submit the work group's recommendations to the Governor and the Chairs of the House Committee on Education and the Senate Committee on Education and Health by October 1, 2024.</t>
    </r>
  </si>
  <si>
    <t>Senate: Continued to 2025 in Finance and Appropriations (15-Y 0-N)</t>
  </si>
  <si>
    <t>SB 631_French_VNG; efforts to make state-sponsored group term life insurance offered to members</t>
  </si>
  <si>
    <t>House: Incorporated by Education (HB739-Sewell)</t>
  </si>
  <si>
    <t>Senate: Continued to 2025 in Finance and Appropriations (14-Y 0-N)</t>
  </si>
  <si>
    <t>Senate: Passed by indefinitely in Finance and Appropriations (14-Y 0-N)</t>
  </si>
  <si>
    <t>Senate: Agreed to by Senate by voice vote
House: Agreed to by House by voice vote</t>
  </si>
  <si>
    <t>Senate: Agreed to by Senate by voice vote
House: Agreed to by House</t>
  </si>
  <si>
    <t>SJ96_Reeves_Commending Claudia Flores</t>
  </si>
  <si>
    <t>Commending Claudia Flores</t>
  </si>
  <si>
    <t>House: Continued to 2025 in Health and Human Services</t>
  </si>
  <si>
    <t>House: Continued to 2025 in Appropriations</t>
  </si>
  <si>
    <t>Senate: Incorporated by Education and Health (SB702-Subramanyam) (15-Y 0-N)</t>
  </si>
  <si>
    <t>House: Left in Transportation</t>
  </si>
  <si>
    <t>House: Left in Agriculture, Chesapeake and Natural Resources</t>
  </si>
  <si>
    <r>
      <rPr>
        <b/>
        <sz val="11"/>
        <color theme="1"/>
        <rFont val="Times New Roman"/>
        <family val="1"/>
      </rPr>
      <t>Cosmetology Compact.</t>
    </r>
    <r>
      <rPr>
        <sz val="11"/>
        <color theme="1"/>
        <rFont val="Times New Roman"/>
        <family val="1"/>
      </rPr>
      <t xml:space="preserve"> Establishes the Cosmetology Compact upon the enactment of substantially similar legislation in the seventh Member State, defined in the bill. The bill creates a multistate license in furtherance of the objectives of providing opportunities for the uninterrupted practice of cosmetology between Member States and supporting the relocation of military members and their spouses by enabling such continuation of practice. The bill requires the Board of Barbers and Cosmetology to adopt emergency regulations to implement the provisions of the bill.</t>
    </r>
  </si>
  <si>
    <t>House: Left in General Laws</t>
  </si>
  <si>
    <t>House: Left in Finance</t>
  </si>
  <si>
    <t>House: Left in Rules</t>
  </si>
  <si>
    <t xml:space="preserve">Military and Veterans Budget Items in the Introduced Budget - 2024 Virginia General Assembly  </t>
  </si>
  <si>
    <t>House: Left in Appropriations</t>
  </si>
  <si>
    <r>
      <rPr>
        <b/>
        <sz val="11"/>
        <color theme="1"/>
        <rFont val="Times New Roman"/>
        <family val="1"/>
      </rPr>
      <t>Special license plates; United States Air Force.</t>
    </r>
    <r>
      <rPr>
        <sz val="11"/>
        <color theme="1"/>
        <rFont val="Times New Roman"/>
        <family val="1"/>
      </rPr>
      <t xml:space="preserve"> Authorizes the issuance of special license plates for active duty members with, honorably discharged veterans with six months of active duty service in, and retirees from the United States Air Force and unremarried surviving spouses of such service members. This bill incorporates HB 1489</t>
    </r>
  </si>
  <si>
    <r>
      <rPr>
        <b/>
        <sz val="11"/>
        <color theme="1"/>
        <rFont val="Times New Roman"/>
        <family val="1"/>
      </rPr>
      <t>Institutions of higher education; tuition grants;</t>
    </r>
    <r>
      <rPr>
        <sz val="11"/>
        <color theme="1"/>
        <rFont val="Times New Roman"/>
        <family val="1"/>
      </rPr>
      <t xml:space="preserve"> </t>
    </r>
    <r>
      <rPr>
        <b/>
        <sz val="11"/>
        <color theme="1"/>
        <rFont val="Times New Roman"/>
        <family val="1"/>
      </rPr>
      <t>Virginia National Guard State Tuition Assistance Program.</t>
    </r>
    <r>
      <rPr>
        <sz val="11"/>
        <color theme="1"/>
        <rFont val="Times New Roman"/>
        <family val="1"/>
      </rPr>
      <t xml:space="preserve"> Makes several changes to the Virginia National Guard State Tuition Assistance Program, including (i) making the provisions relating to the requirements and conditions for eligibility for and award of grants under the Program subject to regulations as prescribed by the Adjutant General, (ii) eliminating the requirement to satisfy financial obligations with the institution of higher education at the beginning of each semester, (iii) simplifying the requirements relating to academic performance and good standing, and (iv) providing that upon acceptance, grant funds shall be disbursed to the applicable institution of higher education for credit against the recipient's student account.</t>
    </r>
  </si>
  <si>
    <t>House: Left in Courts of Justice</t>
  </si>
  <si>
    <t>House: Left in Public Safety</t>
  </si>
  <si>
    <r>
      <rPr>
        <b/>
        <sz val="11"/>
        <color theme="1"/>
        <rFont val="Times New Roman"/>
        <family val="1"/>
      </rPr>
      <t>Community services boards; core of services</t>
    </r>
    <r>
      <rPr>
        <sz val="11"/>
        <color theme="1"/>
        <rFont val="Times New Roman"/>
        <family val="1"/>
      </rPr>
      <t>. Adds to the list of core services to be provided by community services boards (i) crisis services for individuals with a mental illness or substance use disorder, (ii) outpatient mental health and substance abuse services, (iii) psychiatric rehabilitation services, (iv) peer support and family support services, (v) mental health services for members of the armed forces located 50 miles or more from a military treatment facility and veterans located 40 miles or more from a Veterans Health Administration medical facility, and (vi) care coordination services. The bill requires that, subject to the availability of funds, core services provided by community services boards be (i) available to every adult who has a serious mental illness, child who has or is at risk of serious emotional disturbance, and individual who has a substance use disorder, provided that the adult, child, or individual qualifies for services provided by community services boards and behavioral health authorities, and (ii) provided in a timely manner and within a reasonable distance of the individual's residence in the Commonwealth.</t>
    </r>
  </si>
  <si>
    <r>
      <rPr>
        <b/>
        <sz val="11"/>
        <color theme="1"/>
        <rFont val="Times New Roman"/>
        <family val="1"/>
      </rPr>
      <t>Transcranial magnetic stimulation treatment; pilot program</t>
    </r>
    <r>
      <rPr>
        <sz val="11"/>
        <color theme="1"/>
        <rFont val="Times New Roman"/>
        <family val="1"/>
      </rPr>
      <t>. Directs the Department of Behavioral Health and Developmental Services (the Department) to establish a pilot program to make electroencephalogram (EEG) combined transcranial magnetic stimulation treatment available for military members, veterans, first responders, law-enforcement officers, and certain agents of federal agencies, and family members of the aforementioned individuals. The bill requires the Department to establish regulations for administration of the pilot program.</t>
    </r>
  </si>
  <si>
    <t>House Bills</t>
  </si>
  <si>
    <t>House Joint Resolutions</t>
  </si>
  <si>
    <t>House Resolutions</t>
  </si>
  <si>
    <t>Senate Bills</t>
  </si>
  <si>
    <t>Senate Joint Resolutions</t>
  </si>
  <si>
    <t>Introduced</t>
  </si>
  <si>
    <t>N/A</t>
  </si>
  <si>
    <t>Total</t>
  </si>
  <si>
    <t>Percentage</t>
  </si>
  <si>
    <t>Senate: Passed (38-Y 0-N)   House: Passed (98-Y 0-N)</t>
  </si>
  <si>
    <t>This amendment provides $3.0 million the first year from the general fund in place of $3.0 million in bond proceeds in the first year for the Department of Military Affairs for projects to improve Readiness Centers</t>
  </si>
  <si>
    <t>Language</t>
  </si>
  <si>
    <t>Interfund Transfers</t>
  </si>
  <si>
    <t>Special Conditions and Restrictions on Expenditures</t>
  </si>
  <si>
    <t>Senate: Passed (35-Y 5-N)  House: Continued to 2025 in Rules</t>
  </si>
  <si>
    <t>Continued to 2025 in other chamber</t>
  </si>
  <si>
    <t>Continued to 2025 in chamber of origin</t>
  </si>
  <si>
    <t>Senate: Agreed to by Senate (40-Y 0-N)            House: Agreed to by House (99-Y 0-N)</t>
  </si>
  <si>
    <t>House: Passed (99-Y 0-N)   Senate: Continued to 2025 in Finance and Appropriations (13-Y 2-N)</t>
  </si>
  <si>
    <t>House:  Adopted (98-Y 0-N)    Senate: Agreed to by Senate by voice vote</t>
  </si>
  <si>
    <t>Senate: Passed (40-Y 0-N)                  House: Continued to 2025 in Appropriations</t>
  </si>
  <si>
    <t>Senate: Passed (40-Y 0-N)                 House: Continued to 2025 in Appropriations by voice vote</t>
  </si>
  <si>
    <t>Senate: Passed Senate (40-Y 0-N)                     House: Continued to 2025 in Appropriations</t>
  </si>
  <si>
    <t>House:  Passed (100-Y 0-N)         Senate:  Passed (40-Y 0-N)   Approved by Governor-Chapter 267 (effective 7/1/24)</t>
  </si>
  <si>
    <t>House: Passed (100-Y 0-N)  Senate: Continued to 2025 in Finance and Appropriations (13-Y 1-N)</t>
  </si>
  <si>
    <t>House:  Passed (100-Y 0-N)    Senate:  Passed (40-Y 0-N)            Approved by Governor-Chapter 430 (effective 7/1/24)</t>
  </si>
  <si>
    <t>Military and Veterans Bills - 2024 Virginia General Assembly - as of 04/10/2024</t>
  </si>
  <si>
    <t>House:  Passed (95-Y 0-N)  Senate:  Passed (39-Y 0-N)        Approved by Governor-Chapter 22 (effective 7/1/24)</t>
  </si>
  <si>
    <t>House: Passed (100-Y 0-N)
Senate: Passed (39-Y 0-N)         Approved by Governor-Chapter 101 (effective - see bill)</t>
  </si>
  <si>
    <t>House: Passed (99-Y 0-N)  Senate: Passed (40-Y 0-N)  Approved by Governor-Chapter 184 (effective 7/1/24)</t>
  </si>
  <si>
    <t>House:  Passed (100-Y 0-N)      Senate: Passed (40-Y 0-N) Approved by Governor-Chapter 187 (effective 7/1/24)</t>
  </si>
  <si>
    <t>Approved by Governor</t>
  </si>
  <si>
    <t>House: Passed (100-Y 0-N)   Senate: Passed (40-Y 0-N)   Approved by Governor-Chapter 281 (effective - see bill)</t>
  </si>
  <si>
    <t>House: Passed (99-Y 0-N)   Senate: Passed (33-Y 7-N)  Approved by Governor-Chapter 439 (effective - see bill)</t>
  </si>
  <si>
    <t>House: Passed (86-Y 13-N)  Senate: Passed (26-Y 14-N)      Approved by Governor-Chapter 690 (effective 7/1/24)</t>
  </si>
  <si>
    <t>House: Passed (99-Y 0-N)   Senate: Passed Senate (39-Y 0-N)  Approved by Governor-Chapter 28 (effective 3/8/24)</t>
  </si>
  <si>
    <r>
      <rPr>
        <b/>
        <sz val="11"/>
        <color theme="1"/>
        <rFont val="Times New Roman"/>
        <family val="1"/>
      </rPr>
      <t xml:space="preserve">Charitable gaming. </t>
    </r>
    <r>
      <rPr>
        <sz val="11"/>
        <color theme="1"/>
        <rFont val="Times New Roman"/>
        <family val="1"/>
      </rPr>
      <t xml:space="preserve">Amends charitable gaming law to allow, as a condition of receiving a charitable gaming permit or authorization to conduct electronic gaming, certain organizations to use a predetermined percentage of its receipts for expenses related to the rental of real property where such real property is involved in the operation of the organization and used for lawful religious, charitable, community, or educational purposes. The bill prohibits the Department of Agriculture and Consumer Services from promulgating electronic gaming regulations that prohibit (i) devices that display spinning, rotating, or rolling reels or animations or flashing lights; (ii) devices that accept vouchers; or (iii) the purchase and play of an electronic pull tab with a single press or touch of a button. This bill is identical to SB 344.                </t>
    </r>
    <r>
      <rPr>
        <b/>
        <sz val="11"/>
        <color theme="1"/>
        <rFont val="Times New Roman"/>
        <family val="1"/>
      </rPr>
      <t xml:space="preserve">DVS Note:  </t>
    </r>
    <r>
      <rPr>
        <sz val="11"/>
        <color theme="1"/>
        <rFont val="Times New Roman"/>
        <family val="1"/>
      </rPr>
      <t>in the definition of "social organization, adds new language "An organization established on or before November 10, 1922, that is qualified under § 501(c)(4) of the Internal Revenue Code, is the only federally chartered Marine Corps-related veterans organization in the country, and is operated for the purpose of promoting the interest and preserving the traditions of the United States Marine Corps;"</t>
    </r>
  </si>
  <si>
    <t>House: Passed (97-Y 3-N)  Senate: Passed Senate with substitute (39-Y 0-N)  House: Senate substitute agreed to by House (90-Y 5-N)          Approved by Governor-Chapter 445 (effective 7/1/24)</t>
  </si>
  <si>
    <r>
      <rPr>
        <b/>
        <sz val="11"/>
        <color theme="1"/>
        <rFont val="Times New Roman"/>
        <family val="1"/>
      </rPr>
      <t xml:space="preserve">Dentist and Dental Hygienist Compact. </t>
    </r>
    <r>
      <rPr>
        <sz val="11"/>
        <color theme="1"/>
        <rFont val="Times New Roman"/>
        <family val="1"/>
      </rPr>
      <t xml:space="preserve">Authorizes Virginia to become a signatory to the Dentist and Dental Hygienist Compact. The Compact increases public access to dental services by permitting eligible licensed dentists and dental hygienists to practice in Compact participating states, provided that they are licensed in at least one participating state. The Compact has been passed in three states and takes effect when it is enacted by a seventh participating state or upon the effective date of the bill, whichever is later. This bill is identical to SB 22. </t>
    </r>
    <r>
      <rPr>
        <b/>
        <sz val="11"/>
        <color theme="1"/>
        <rFont val="Times New Roman"/>
        <family val="1"/>
      </rPr>
      <t>DVS Note:</t>
    </r>
    <r>
      <rPr>
        <sz val="11"/>
        <color theme="1"/>
        <rFont val="Times New Roman"/>
        <family val="1"/>
      </rPr>
      <t xml:space="preserve"> facilitates the relocation of military members and their spouses who are licensed to practice dentistry or dental hygiene.</t>
    </r>
  </si>
  <si>
    <t>SB401</t>
  </si>
  <si>
    <r>
      <rPr>
        <b/>
        <sz val="11"/>
        <color theme="1"/>
        <rFont val="Times New Roman"/>
        <family val="1"/>
      </rPr>
      <t xml:space="preserve">Military leaves of absence for employees of Commonwealth or political subdivisions; professional firefighters. </t>
    </r>
    <r>
      <rPr>
        <sz val="11"/>
        <color theme="1"/>
        <rFont val="Times New Roman"/>
        <family val="1"/>
      </rPr>
      <t>Provides that any person who is employed by the Commonwealth or a political subdivision of the Commonwealth as a professional firefighter shall receive paid leaves of absence for up to 388 work hours that a leave of absence is required, regardless of whether such amount of work hours exceeds 21 workdays per federal fiscal year, during which such person is engaged in federally funded military duty, to include training duty, or is called forth by the Governor for military duty. Under current law, employees of the Commonwealth or a political subdivision of the Commonwealth are limited to an eight-hour, 21-workday cap, which equates to seven workdays for such employees working in 24-hour shifts. The 388-work-hour cap would provide leave for a little over 16 workdays for such employees working in 24-hour shifts. This bill is identical to SB 401.</t>
    </r>
  </si>
  <si>
    <r>
      <rPr>
        <b/>
        <sz val="11"/>
        <color rgb="FF333333"/>
        <rFont val="Times New Roman"/>
        <family val="1"/>
      </rPr>
      <t>Virginia Retirement System; plan credits and accounts</t>
    </r>
    <r>
      <rPr>
        <sz val="11"/>
        <color rgb="FF333333"/>
        <rFont val="Times New Roman"/>
        <family val="1"/>
      </rPr>
      <t>. Allows members of the Virginia Retirement System to purchase service credit for prior full-time active duty military service of at least 180 consecutive days in any federally established branch of the armed services. Under current law, such purchases are restricted to prior full-time active duty military service of at least 180 consecutive days in the United States Army, Navy, Air Force, Marines, or Coast Guard.
The bill also provides that any funds or other property held in a Virginia Retirement System defined contribution plan, deferred compensation plan, or cash match plan remaining unclaimed for more than five years shall be presumed abandoned under the Virginia Disposition of Unclaimed Property Act and may escheat to the state treasury. Under current law, the Act does not apply to any Virginia Retirement System defined benefit plan funds or other property. This bill is identical to SB 458.</t>
    </r>
  </si>
  <si>
    <t>SB458</t>
  </si>
  <si>
    <t>HB 70</t>
  </si>
  <si>
    <r>
      <rPr>
        <b/>
        <sz val="11"/>
        <color theme="1"/>
        <rFont val="Times New Roman"/>
        <family val="1"/>
      </rPr>
      <t>Virginia Retirement System; plan credits and accounts.</t>
    </r>
    <r>
      <rPr>
        <sz val="11"/>
        <color theme="1"/>
        <rFont val="Times New Roman"/>
        <family val="1"/>
      </rPr>
      <t xml:space="preserve"> Allows members of the Virginia Retirement System to purchase service credit for prior full-time active duty military service of at least 180 consecutive days in any federally established branch of the armed services. Under current law, such purchases are restricted to prior full-time active duty military service of at least 180 consecutive days in the United States Army, Navy, Air Force, Marines, or Coast Guard.
The bill also provides that any funds or other property held in a Virginia Retirement System defined contribution plan, deferred compensation plan, or cash match plan remaining unclaimed for more than five years shall be presumed abandoned under the Virginia Disposition of Unclaimed Property Act and may escheat to the state treasury. Under current law, the Act does not apply to any Virginia Retirement System defined benefit plan funds or other property. This bill is identical to HB 70.</t>
    </r>
  </si>
  <si>
    <t>SB 458 Marsden Virginia Retirement System; plan credits and accounts</t>
  </si>
  <si>
    <t>SB22</t>
  </si>
  <si>
    <t>HB225</t>
  </si>
  <si>
    <r>
      <rPr>
        <b/>
        <sz val="11"/>
        <color theme="1"/>
        <rFont val="Times New Roman"/>
        <family val="1"/>
      </rPr>
      <t>PA Licensure Compact. Authorizes Virginia to become a signatory to the PA Licensure Compact.</t>
    </r>
    <r>
      <rPr>
        <sz val="11"/>
        <color theme="1"/>
        <rFont val="Times New Roman"/>
        <family val="1"/>
      </rPr>
      <t xml:space="preserve"> The Compact permits eligible physician assistants to practice in Compact-participating states, provided that they are licensed in at least one participating state. The Compact has been passed in three states and takes effect when it is enacted by a seventh participating state or upon the effective date of the bill, whichever is later. </t>
    </r>
    <r>
      <rPr>
        <b/>
        <sz val="11"/>
        <color theme="1"/>
        <rFont val="Times New Roman"/>
        <family val="1"/>
      </rPr>
      <t xml:space="preserve">DVS Note:  </t>
    </r>
    <r>
      <rPr>
        <sz val="11"/>
        <color theme="1"/>
        <rFont val="Times New Roman"/>
        <family val="1"/>
      </rPr>
      <t>the PA Licensure Compact will alleviate burdens for military families by allowing active duty military personnel and their spouses to obtain a compact privilege based on having an unrestricted license in good standing from a participating state.</t>
    </r>
  </si>
  <si>
    <r>
      <rPr>
        <b/>
        <sz val="11"/>
        <color theme="1"/>
        <rFont val="Times New Roman"/>
        <family val="1"/>
      </rPr>
      <t>Virginia Residential Landlord and Tenant Act; early termination for military personnel; stop movement order; emergency</t>
    </r>
    <r>
      <rPr>
        <sz val="11"/>
        <color theme="1"/>
        <rFont val="Times New Roman"/>
        <family val="1"/>
      </rPr>
      <t>. Allows certain military personnel to terminate a rental agreement upon receipt of a stop movement order issued in response to a local, national, or global emergency that is effective for either an indefinite period or for a period of not less than 30 days and that prevents the service member from occupying the leased dwelling unit for a residential purpose. The bill also allows such military personnel to terminate a rental agreement after receiving any permanent change of station order or temporary duty order in excess of three months' duration. Current law allows such termination only for orders requiring a departure of 35 miles or more from the dwelling unit. The bill contains an emergency clause and is identical to SB 213.</t>
    </r>
  </si>
  <si>
    <t>SB213</t>
  </si>
  <si>
    <t>HB352</t>
  </si>
  <si>
    <r>
      <t>Constitutional amendment (voter referendum); real property tax exemption; surviving spouses of soldiers who died in the line of duty.</t>
    </r>
    <r>
      <rPr>
        <sz val="11"/>
        <color theme="1"/>
        <rFont val="Times New Roman"/>
        <family val="1"/>
      </rPr>
      <t xml:space="preserve"> Provides for a referendum at the November 5, 2024, election to approve or reject an amendment to the Constitution of Virginia that would expand the real property tax exemption that is currently available to the surviving spouses of soldiers killed in action to be available to the surviving spouses of soldiers who died in the line of duty with a Line of Duty determination from the U.S. Department of Defense. This bill is identical to SB 4.</t>
    </r>
  </si>
  <si>
    <t>House: Passed (98-Y 0-N)  Senate: Passed (39-Y 0-N)  Approved by Governor-Chapter 394 (effective - see bill)</t>
  </si>
  <si>
    <t>House: Passed (96-Y 0-N)   Senate: Passed (40-Y 0-N)  Approved by Governor-Chapter 292 (effective 7/1/24)</t>
  </si>
  <si>
    <t>House: Passed (94-Y 2-N)   Senate: Passed (39-Y 0-N) Approved by Governor-Chapter 298 (effective 7/1/24)</t>
  </si>
  <si>
    <r>
      <rPr>
        <b/>
        <sz val="11"/>
        <color theme="1"/>
        <rFont val="Times New Roman"/>
        <family val="1"/>
      </rPr>
      <t>Military centered community zones; local designation.</t>
    </r>
    <r>
      <rPr>
        <sz val="11"/>
        <color theme="1"/>
        <rFont val="Times New Roman"/>
        <family val="1"/>
      </rPr>
      <t xml:space="preserve"> Allows localities to establish, by ordinance, one or more military centered community zones, defined in the bill as a community that has a significant presence of military personnel living or working in the designated area and where such presence drives, or has the potential to drive, significant economic activity. The bill provides that a locality, or another political subdivision acting on behalf of the locality, may offer unique benefits to businesses looking to locate within a zone for the purpose of serving the needs of the military personnel, including reduction of certain fees and taxes. In addition, the bill provides that local governing bodies are authorized to enter into agreements for the payment of economic development incentive grants to such businesses. The bill also allows a governing body to provide for certain regulatory flexibility and incentives and provides that the establishment of a military centered community zone shall not preclude the area from also being designated as an enterprise zone or from receiving support under the Virginia Military Community Infrastructure Grant Program. This bill is identical to SB 343.</t>
    </r>
  </si>
  <si>
    <t>SB343</t>
  </si>
  <si>
    <t>HB619</t>
  </si>
  <si>
    <r>
      <rPr>
        <b/>
        <sz val="11"/>
        <color theme="1"/>
        <rFont val="Times New Roman"/>
        <family val="1"/>
      </rPr>
      <t>Vital records; birth certificates; adoption; members of the military</t>
    </r>
    <r>
      <rPr>
        <sz val="11"/>
        <color theme="1"/>
        <rFont val="Times New Roman"/>
        <family val="1"/>
      </rPr>
      <t>. Directs the State Registrar to expedite issuance of a new birth certificate upon receipt of certain documentation for a person born in the Commonwealth if at least one adoptive parent is an active duty or retired member of the military or military reserves. The bill directs the court decreeing the adoption to deliver such records to the State Registrar no later than five business days from such decree. This bill is identical to SB 325.</t>
    </r>
  </si>
  <si>
    <t>SB325</t>
  </si>
  <si>
    <t>House: Passed (98-Y 0-N)  Senate:  Passed (39-Y 0-N)  Approved by Governor-Chapter 45 (effective 7/1/24)</t>
  </si>
  <si>
    <r>
      <rPr>
        <b/>
        <sz val="11"/>
        <color theme="1"/>
        <rFont val="Times New Roman"/>
        <family val="1"/>
      </rPr>
      <t>Department of Law; compensation for veterans' benefits matters; work group; report</t>
    </r>
    <r>
      <rPr>
        <sz val="11"/>
        <color theme="1"/>
        <rFont val="Times New Roman"/>
        <family val="1"/>
      </rPr>
      <t>. Directs the Department of Law's Division of Consumer Counsel to convene a work group to examine and make recommendations regarding the practice of persons receiving compensation for preparing, presenting, prosecuting, advising, consulting, or assisting any individual regarding any veterans' benefits matter, as defined in the bill.</t>
    </r>
  </si>
  <si>
    <t xml:space="preserve">Senate: Conference report agreed to by Senate (40-Y 0-N)
House: Conference report agreed to by House (94-Y 1-N)         Approved by Governor-Chapter 730 (effective 7/1/24)
</t>
  </si>
  <si>
    <t>House: Passed (96-Y 0-N)  Senate: Passed (39-Y 0-N)         Approved by Governor-Chapter 49 (effective 7/1/24)</t>
  </si>
  <si>
    <r>
      <rPr>
        <b/>
        <sz val="11"/>
        <color theme="1"/>
        <rFont val="Times New Roman"/>
        <family val="1"/>
      </rPr>
      <t>Early childhood care and education; exemption from licensure for certain child day programs</t>
    </r>
    <r>
      <rPr>
        <sz val="11"/>
        <color theme="1"/>
        <rFont val="Times New Roman"/>
        <family val="1"/>
      </rPr>
      <t>. Exempts from licensure by the Superintendent of Public Instruction any child day program that (i) serves only dependent children of military personnel and (ii) (a) is located on a military base or federal property or (b) is certified as a family child care provider by a branch of the Armed Forces of the United States and provides that any branch of the Armed Forces of the United States or its agent, including an installation commander of a military base on which a child day program is located, may assume responsibility for approving or determining which children may be served by the program that is so exempted from licensure. This bill incorporates HB 146 and is identical to SB 702.</t>
    </r>
  </si>
  <si>
    <t>HB 146,       SB 702</t>
  </si>
  <si>
    <r>
      <rPr>
        <b/>
        <sz val="11"/>
        <color theme="1"/>
        <rFont val="Times New Roman"/>
        <family val="1"/>
      </rPr>
      <t>Active-duty status for any service member injured while in the line of duty.</t>
    </r>
    <r>
      <rPr>
        <sz val="11"/>
        <color theme="1"/>
        <rFont val="Times New Roman"/>
        <family val="1"/>
      </rPr>
      <t xml:space="preserve"> Provides that the Adjutant General may maintain state active-duty status for any service member injured while in the line of duty during the course of a state active-duty mission who is unable to return to civilian employment for a period of up to 90 days after the date of the service member's injury.</t>
    </r>
  </si>
  <si>
    <t>House: Passed (99-Y 0-N)          Senate: Passed (39-Y 0-N)       Approved by Governor-Chapter 226 (effective 7/1/24)</t>
  </si>
  <si>
    <t>GENERAL ASSEMBLY VOTE // GOV ACTION</t>
  </si>
  <si>
    <t>House:  Adopted (99-Y 0-N) and signed by Speaker                  Senate: Agreed to by Senate and signed by President (39-Y 0-N)             House: Assigned Chapter 777 (effective 7/1/23)</t>
  </si>
  <si>
    <t>Passed General Assembly</t>
  </si>
  <si>
    <r>
      <rPr>
        <b/>
        <sz val="11"/>
        <color theme="1"/>
        <rFont val="Times New Roman"/>
        <family val="1"/>
      </rPr>
      <t xml:space="preserve">Constitutional amendment (voter referendum); real property tax exemption; surviving spouses of soldiers who died in the line of duty. </t>
    </r>
    <r>
      <rPr>
        <sz val="11"/>
        <color theme="1"/>
        <rFont val="Times New Roman"/>
        <family val="1"/>
      </rPr>
      <t>Provides for a referendum at the November 5, 2024, election to approve or reject an amendment to the Constitution of Virginia that would expand the real property tax exemption that is currently available to the surviving spouses of soldiers killed in action to be available to the surviving spouses of soldiers who died in the line of duty with a Line of Duty determination from the U.S. Department of Defense. This bill is identical to HB 558.</t>
    </r>
  </si>
  <si>
    <t>Senate: Passed (38-Y 0-N)  House: Passed  (100-Y 0-N)  Approved by Governor-Chapter 395 (effective - see bill)</t>
  </si>
  <si>
    <t>HB1324</t>
  </si>
  <si>
    <r>
      <rPr>
        <b/>
        <sz val="11"/>
        <color theme="1"/>
        <rFont val="Times New Roman"/>
        <family val="1"/>
      </rPr>
      <t>Issuance of restricted driver's license for multiple convictions of driving while intoxicated; completion of specialty dockets.</t>
    </r>
    <r>
      <rPr>
        <sz val="11"/>
        <color theme="1"/>
        <rFont val="Times New Roman"/>
        <family val="1"/>
      </rPr>
      <t xml:space="preserve"> Provides that a person whose driver's license has been revoked for multiple convictions of driving while intoxicated may file a petition for the issuance of a restricted driver's license without having to wait for the expiration of three years from the date of his last conviction, regardless of the date of such conviction, when such person's last conviction resulted from a final order being entered by a court after the successful completion of a Veterans Treatment Court Program, behavioral health docket, or other specialty docket. This bill is identical to HB 1324. </t>
    </r>
  </si>
  <si>
    <r>
      <rPr>
        <b/>
        <sz val="11"/>
        <color theme="1"/>
        <rFont val="Times New Roman"/>
        <family val="1"/>
      </rPr>
      <t>Issuance of restricted driver's license for multiple convictions of driving while intoxicated; completion of specialty dockets.</t>
    </r>
    <r>
      <rPr>
        <sz val="11"/>
        <color theme="1"/>
        <rFont val="Times New Roman"/>
        <family val="1"/>
      </rPr>
      <t xml:space="preserve"> Provides that a person whose driver's license has been revoked for multiple convictions of driving while intoxicated may file a petition for the issuance of a restricted driver's license without having to wait for the expiration of three years from the date of his last conviction, regardless of the date of such conviction, when such person's last conviction resulted from a final order being entered by a court after the successful completion of a Veterans Treatment Court Program, behavioral health docket, or other specialty docket. This bill is identical to SB 6.</t>
    </r>
  </si>
  <si>
    <t>SB6</t>
  </si>
  <si>
    <t>HB 1324 Fowler Restricted driver's license; issuance for multiple convictions of driving while intoxicated, etc</t>
  </si>
  <si>
    <t>Passed House (87-Y 11-N)
Passed Senate (39-Y 0-N)
Approved by Governor-Chapter 552 (effective 7/1/24)</t>
  </si>
  <si>
    <t>Senate:  Passed (40-Y 0-N)  House: Passed (90-Y 5-N)   Approved by Governor-Chapter 568 (effective 7/1/24)</t>
  </si>
  <si>
    <r>
      <rPr>
        <b/>
        <sz val="11"/>
        <color theme="1"/>
        <rFont val="Times New Roman"/>
        <family val="1"/>
      </rPr>
      <t>Dentist and Dental Hygienist Compact</t>
    </r>
    <r>
      <rPr>
        <sz val="11"/>
        <color theme="1"/>
        <rFont val="Times New Roman"/>
        <family val="1"/>
      </rPr>
      <t xml:space="preserve">. Authorizes Virginia to become a signatory to the Dentist and Dental Hygienist Compact. The Compact increases public access to dental services by permitting eligible licensed dentists and dental hygienists to practice in Compact participating states, provided that they are licensed in at least one participating state. The Compact has been passed in three states and takes effect when it is enacted by a seventh participating state or upon the effective date of the bill, whichever is later. This bill is identical to HB 225.  </t>
    </r>
    <r>
      <rPr>
        <b/>
        <sz val="11"/>
        <color theme="1"/>
        <rFont val="Times New Roman"/>
        <family val="1"/>
      </rPr>
      <t xml:space="preserve">DVS Note: </t>
    </r>
    <r>
      <rPr>
        <sz val="11"/>
        <color theme="1"/>
        <rFont val="Times New Roman"/>
        <family val="1"/>
      </rPr>
      <t xml:space="preserve"> applies to Active Duty Military</t>
    </r>
  </si>
  <si>
    <t>Senate: Passed (40-Y 0-N).  House: Passed (98-Y 0-N)  Approved by Governor-Chapter 31 (effective - see bill)</t>
  </si>
  <si>
    <r>
      <rPr>
        <b/>
        <sz val="11"/>
        <color theme="1"/>
        <rFont val="Times New Roman"/>
        <family val="1"/>
      </rPr>
      <t>Virginia Residential Landlord and Tenant Act; early termination for military personnel; stop movement order; emergency</t>
    </r>
    <r>
      <rPr>
        <sz val="11"/>
        <color theme="1"/>
        <rFont val="Times New Roman"/>
        <family val="1"/>
      </rPr>
      <t>. Allows certain military personnel to terminate a rental agreement upon receipt of a stop movement order issued in response to a local, national, or global emergency that is effective for either an indefinite period or for a period of not less than 30 days and that prevents the service member from occupying the leased dwelling unit for a residential purpose. The bill also allows such military personnel to terminate a rental agreement after receiving any permanent change of station order or temporary duty order in excess of three months' duration. Current law allows such termination only for orders requiring a departure of 35 miles or more from the dwelling unit. The bill contains an emergency clause and is identical to HB 352.</t>
    </r>
  </si>
  <si>
    <t>Senate: Passed (39-Y 0-N)  House: Passed House (98-Y 0-N)   Approved by Governor-Chapter 154 (effective 3/26/24)</t>
  </si>
  <si>
    <r>
      <rPr>
        <b/>
        <sz val="11"/>
        <color theme="1"/>
        <rFont val="Times New Roman"/>
        <family val="1"/>
      </rPr>
      <t>Health Commissioner; work group; recommendations on Advisory Council on Breakthrough Therapies for Veteran Suicide Prevention</t>
    </r>
    <r>
      <rPr>
        <sz val="11"/>
        <color theme="1"/>
        <rFont val="Times New Roman"/>
        <family val="1"/>
      </rPr>
      <t>. Directs the State Health Commissioner to establish a work group to examine the feasibility of and make recommendations for the placement and infrastructure of an Advisory Council on Breakthrough Therapies for Veteran Suicide Prevention.</t>
    </r>
  </si>
  <si>
    <r>
      <rPr>
        <b/>
        <sz val="11"/>
        <color theme="1"/>
        <rFont val="Times New Roman"/>
        <family val="1"/>
      </rPr>
      <t>Social Work Licensure Compact</t>
    </r>
    <r>
      <rPr>
        <sz val="11"/>
        <color theme="1"/>
        <rFont val="Times New Roman"/>
        <family val="1"/>
      </rPr>
      <t xml:space="preserve">. Authorizes Virginia to become a signatory to the Social Work Licensure Compact. The Compact allows social workers who have or are eligible for an active, unencumbered license in the compact member state where they reside to apply for a multistate license. After verifying eligibility, the social worker is granted a multistate license that authorizes practice in all other compact member states. The Compact takes effect when it is enacted by a seventh member state. This bill is identical to HB 326. </t>
    </r>
    <r>
      <rPr>
        <b/>
        <sz val="11"/>
        <color theme="1"/>
        <rFont val="Times New Roman"/>
        <family val="1"/>
      </rPr>
      <t xml:space="preserve"> DVS note: </t>
    </r>
    <r>
      <rPr>
        <sz val="11"/>
        <color theme="1"/>
        <rFont val="Times New Roman"/>
        <family val="1"/>
      </rPr>
      <t xml:space="preserve"> Supports military families.</t>
    </r>
  </si>
  <si>
    <t>House: Passed (91-Y 6-N)  Senate: House amendment agreed to by Senate (26-Y 13-N)  Approved by Governor-Chapter 704 (effective 7/1/24)</t>
  </si>
  <si>
    <t>HB326</t>
  </si>
  <si>
    <t>SB239</t>
  </si>
  <si>
    <r>
      <rPr>
        <b/>
        <sz val="11"/>
        <color theme="1"/>
        <rFont val="Times New Roman"/>
        <family val="1"/>
      </rPr>
      <t>Vital records; birth certificates; adoption; members of the military.</t>
    </r>
    <r>
      <rPr>
        <sz val="11"/>
        <color theme="1"/>
        <rFont val="Times New Roman"/>
        <family val="1"/>
      </rPr>
      <t xml:space="preserve"> Directs the State Registrar to expedite issuance of a new birth certificate upon receipt of certain documentation for a person born in the Commonwealth if at least one adoptive parent is an active duty or retired member of the military or military reserves. The bill directs the court decreeing the adoption to deliver such records to the State Registrar no later than five business days from such decree. This bill is identical to HB 649.</t>
    </r>
  </si>
  <si>
    <t>HB649</t>
  </si>
  <si>
    <r>
      <rPr>
        <b/>
        <sz val="11"/>
        <color theme="1"/>
        <rFont val="Times New Roman"/>
        <family val="1"/>
      </rPr>
      <t>Military centered community zones; local designation</t>
    </r>
    <r>
      <rPr>
        <sz val="11"/>
        <color theme="1"/>
        <rFont val="Times New Roman"/>
        <family val="1"/>
      </rPr>
      <t>. Allows localities to establish, by ordinance, one or more military centered community zones, defined in the bill as a community that has a significant presence of military personnel living or working in the designated area and where such presence drives, or has the potential to drive, significant economic activity. The bill provides that a locality, or another political subdivision acting on behalf of the locality, may offer unique benefits to businesses looking to locate within a zone for the purpose of serving the needs of the military personnel, including reduction of certain fees and taxes. In addition, the bill provides that local governing bodies are authorized to enter into agreements for the payment of economic development incentive grants to such businesses. The bill also allows a governing body to provide for certain regulatory flexibility and incentives and provides that the establishment of a military centered community zone shall not preclude the area from also being designated as an enterprise zone or from receiving support under the Virginia Military Community Infrastructure Grant Program. This bill is identical to HB 619.</t>
    </r>
  </si>
  <si>
    <t>House: Passed House with amendment (98-Y 2-N)
Senate: House amendment agreed to by Senate (39-Y 0-N)         Approved by Governor-Chapter 350 (effective 7/1/24)</t>
  </si>
  <si>
    <r>
      <rPr>
        <b/>
        <sz val="11"/>
        <color theme="1"/>
        <rFont val="Times New Roman"/>
        <family val="1"/>
      </rPr>
      <t>Charitable gaming</t>
    </r>
    <r>
      <rPr>
        <sz val="11"/>
        <color theme="1"/>
        <rFont val="Times New Roman"/>
        <family val="1"/>
      </rPr>
      <t xml:space="preserve">. Amends charitable gaming law to allow, as a condition of receiving a charitable gaming permit or authorization to conduct electronic gaming, certain organizations to use a predetermined percentage of its receipts for expenses related to the rental of real property where such real property is involved in the operation of the organization and used for lawful religious, charitable, community, or educational purposes. The bill prohibits the Department of Agriculture and Consumer Services from promulgating electronic gaming regulations that prohibit (i) devices that display spinning, rotating, or rolling reels or animations or flashing lights; (ii) devices that accept vouchers; or (iii) the purchase and play of an electronic pull tab with a single press or touch of a button. This bill is identical to HB 523.  </t>
    </r>
    <r>
      <rPr>
        <b/>
        <sz val="11"/>
        <color theme="1"/>
        <rFont val="Times New Roman"/>
        <family val="1"/>
      </rPr>
      <t xml:space="preserve">DVS Note: </t>
    </r>
    <r>
      <rPr>
        <sz val="11"/>
        <color theme="1"/>
        <rFont val="Times New Roman"/>
        <family val="1"/>
      </rPr>
      <t xml:space="preserve"> in the definition of "social organization, adds new language "An organization established on or before November 10, 1922, that is qualified under § 501(c)(4) of the Internal Revenue Code, is the only federally chartered Marine Corps-related veterans organization in the country, and is operated for the purpose of promoting the interest and preserving the traditions of the United States Marine Corps;"</t>
    </r>
  </si>
  <si>
    <t>House: VOTE: Adoption (92-Y 4-N)
Senate: Conference report agreed to by Senate (40-Y 0-N)
Approved by Governor-Chapter 504 (effective 7/1/24)</t>
  </si>
  <si>
    <r>
      <rPr>
        <b/>
        <sz val="11"/>
        <color theme="1"/>
        <rFont val="Times New Roman"/>
        <family val="1"/>
      </rPr>
      <t>Military leaves of absence for employees of Commonwealth or political subdivisions; professional firefighters</t>
    </r>
    <r>
      <rPr>
        <sz val="11"/>
        <color theme="1"/>
        <rFont val="Times New Roman"/>
        <family val="1"/>
      </rPr>
      <t>. Provides that any person who is employed by the Commonwealth or a political subdivision of the Commonwealth as a professional firefighter shall receive paid leaves of absence for up to 388 work hours that a leave of absence is required, regardless of whether such amount of work hours exceeds 21 workdays per federal fiscal year, during which such person is engaged in federally funded military duty, to include training duty, or is called forth by the Governor for military duty. Under current law, employees of the Commonwealth or a political subdivision of the Commonwealth are limited to an eight-hour, 21-workday cap, which equates to seven workdays for such employees working in 24-hour shifts. The 388-work-hour cap would provide leave for a little over 16 workdays for such employees working in 24-hour shifts. This bill is identical to HB 279.</t>
    </r>
  </si>
  <si>
    <t>HB279</t>
  </si>
  <si>
    <t>Senate: Passed (40-Y 0-N)                  House: Passed (97-Y 0-N)          Approved by Governor-Chapter 239 (effective 7/1/24)</t>
  </si>
  <si>
    <t>Passed Senate (40-Y 0-N)
Passed House (99-Y -0-N)
Approved by Governor-Chapter 353 (effective 7/1/24)</t>
  </si>
  <si>
    <r>
      <rPr>
        <b/>
        <sz val="11"/>
        <color theme="1"/>
        <rFont val="Times New Roman"/>
        <family val="1"/>
      </rPr>
      <t>Virginia Center for Firearm Violence Intervention and Prevention</t>
    </r>
    <r>
      <rPr>
        <sz val="11"/>
        <color theme="1"/>
        <rFont val="Times New Roman"/>
        <family val="1"/>
      </rPr>
      <t xml:space="preserve">; Virginia Firearm Violence Intervention and Prevention Fund; creation. Creates the Virginia Center for Firearm Violence Intervention and Prevention (the Center) within the Department of Criminal Justice Services and the Virginia Firearm Violence Intervention and Prevention Fund, to be administered by the Center, to replace the existing Virginia Gun Violence Intervention and Prevention Fund.  </t>
    </r>
    <r>
      <rPr>
        <b/>
        <sz val="11"/>
        <color theme="1"/>
        <rFont val="Times New Roman"/>
        <family val="1"/>
      </rPr>
      <t xml:space="preserve">DVS Note:  </t>
    </r>
    <r>
      <rPr>
        <sz val="11"/>
        <color theme="1"/>
        <rFont val="Times New Roman"/>
        <family val="1"/>
      </rPr>
      <t>one provision of the bill is for DVS and other state agencies to work with Center "...to enhance programs and strategies designed to address firearm violence, including programs that focus on the prevention of suicide or domestic violence in the populations served by such departments;"</t>
    </r>
  </si>
  <si>
    <t>Military and Veterans Bills Introduced during the 2024 Virginia General Assembly that did not advance</t>
  </si>
  <si>
    <t>This amendment reduces by $11.4 million the first year from the general fund the proposed funding for Virginia's two new veterans care centers, bringing the total one-time appropriation to $19.1 million from the general fund. Budget language directs the Department of Veterans Services to provide quarterly updates and a business plan to the Chairs of the House Appropriations and Senate Finance and Appropriations Committees</t>
  </si>
  <si>
    <t>455 #1c</t>
  </si>
  <si>
    <t>This amendment redirects $398,660 from the general fund the first year and $404,841 from the general fund the second year proposed in the introduced budget to address increased costs for a veterans benefits office associated with its expansion to accommodate colocation with other agencies.</t>
  </si>
  <si>
    <t>456 #1c</t>
  </si>
  <si>
    <t>457 #1c</t>
  </si>
  <si>
    <t>This amendment redirects $500,000 from the general fund the first year proposed in the introduced budget to support the revitalization of the Military Women's Memorial located in Arlington County, which would include a new education center.</t>
  </si>
  <si>
    <t>This amendment redirects $470,784 from the general fund the first year and $299,691 from the general fund the second year to other priorities. The reduction includes: $75,740 over the biennium for digital signature software for which funding was previously made available through an undesignated appropriation in Chapter 2, 2022 Special Session I Acts of Assembly; and $694,735 over the biennium to establish a phone triage system for the Department of Veterans Services offices.</t>
  </si>
  <si>
    <t>458 #1c</t>
  </si>
  <si>
    <t>This amendment removes language in the introduced budget that would authorize unexpended year-end balances in the National Guard State Tuition Assistance Program to automatically carry forward to the following fiscal year.</t>
  </si>
  <si>
    <t>461 #1c</t>
  </si>
  <si>
    <t>This amendment directs the Adjutant General to facilitate and coordinate efforts to make Virginia National Guard members aware of the state-sponsored group term life insurance program available to them, to include: (i) allowing program representatives to provide briefings to Virginia National Guard units at least annually, to the extent that it does not directly interfere with required training and other duties; and (ii) referring National Guard members to the program upon their request</t>
  </si>
  <si>
    <t>465 #1c</t>
  </si>
  <si>
    <t>C-41 #1c</t>
  </si>
  <si>
    <t>C-44 #1c</t>
  </si>
  <si>
    <t>This amendment defers construction of an Indoor Small Arms Firing Range and Military-Owned Vehicle Parking Lot at the State Military Reservation</t>
  </si>
  <si>
    <t>297 #2c</t>
  </si>
  <si>
    <t>This amendment adds $4.5 million from the general fund each year to increase funding for STEP-VA. Of this amount, $1.2 million each year is to increase funding for outpatient mental health and substance use services and $3.3 million each year is to increase funding for six steps of STEP-VA to account for inflation in the cost to implement and deliver services that did not receive funding adjustments in Chapter 1, 2023 Special Session I. This amendment would increase funding for outpatient mental health and substance use services, crisis services, military and veteran services, peer services, case management, psychiatric rehabilitation services, and care coordination services</t>
  </si>
  <si>
    <t>This amendment provides the Virginia Retirement System $70,000 from nongeneral funds pursuant to the passage of House Bill 1312 and House Bill 1401 which adds Department of Conservation and Recreation conservation officers and Department of Military Affairs firefighters into the VaLORS retirement system. The funding supports the administrative changes needed to effectuate the change. A companion amendment under Item 469 provides funding to support the additional benefit cost for the state employees</t>
  </si>
  <si>
    <t>481 #1c</t>
  </si>
  <si>
    <t>3-1.01 #1c</t>
  </si>
  <si>
    <t>This amendment directs the Comptroller to transfer $30.0 million from the Dominion Energy Offshore Wind Easement Fund at the Department of Military Affairs to the general fund</t>
  </si>
  <si>
    <t>4-5.01 #2c</t>
  </si>
  <si>
    <t>This amendment clarifies state financial aid policy with regard to the conditions for calculating waivers under § 23.1, Chapter 6, Code of Virginia (note:  includes the Virginia Military Survivors and Dependents Education Program - VMSDEP)</t>
  </si>
  <si>
    <t>Conference Budget - amendments to the Introduced Budget approved by the General Assembly on 03.09.2024</t>
  </si>
  <si>
    <t>Governor Youngkin's amendments to the Conference budget - 04.08.2024</t>
  </si>
  <si>
    <t>All amendments are listed here:  https://budget.lis.virginia.gov/amendment/2024/1/HB30/Enrolled/GR/</t>
  </si>
  <si>
    <t>Amendment 184 (Item 456)</t>
  </si>
  <si>
    <t>This amendment provides general fund appropriation to support the Partnership for Petersburg Initiative, which provides education, workforce opportunities, and other services for veterans</t>
  </si>
  <si>
    <t>Amendment 185 (Item 458)</t>
  </si>
  <si>
    <t>This amendment provides general fund appropriation to procure, develop, and integrate phone system and software to improve veteran services</t>
  </si>
  <si>
    <t>This amendment reduces new funding for STEP-VA services, leaving a total of $3.3 million in new funding each year to address inflation in the cost of services</t>
  </si>
  <si>
    <t>Amendment 133 (Item 297)</t>
  </si>
  <si>
    <t>Amendment 214 (Item C-41)</t>
  </si>
  <si>
    <t>This amendment supplants general fund with state-supported bonds for the Department of Military Affairs for projects to improve Readiness Centers.</t>
  </si>
  <si>
    <t>Amendment 215 (Item C-44.10)</t>
  </si>
  <si>
    <t>This amendment provides detailed planning funds for the Department of Military Affairs to mitigate the physical impacts to buildings and the grounds at the State Military Reservation as a result of the Coastal Virginia Offshore Wind project construction</t>
  </si>
  <si>
    <t>Amendment 62 (Item 130)</t>
  </si>
  <si>
    <t>This amendment provides $20.0 million across the biennium to offset costs of waiver programs under § 23.1, Chapter 6, Code of Virginia. Additionally, requires a stakeholder work group to evaluate and make recommendations on legislative actions and budgetary modifications that could improve the long-term viability of the Virginia Military Survivors and Dependents Education Program.</t>
  </si>
  <si>
    <t>Amendment 230 (Item 4-5.01)</t>
  </si>
  <si>
    <t>This amendment removes language that establishes conditions for calculating waivers under § 23.1, Chapter 6, Code of Virginia (note:  includes the Virginia Military Survivors and Dependents Education Program - VMSDEP)</t>
  </si>
  <si>
    <t>Left in chamber of origin</t>
  </si>
  <si>
    <t>Bills Sent to Governor (note:  resolutions do not go to GOV)</t>
  </si>
  <si>
    <t>House: Passed (100-Y 0-N)
Senate:  Passed (40-Y 0-N)  Approved by Governor-Chapter 188 (effective 7/1/24)</t>
  </si>
  <si>
    <t>130# #4c</t>
  </si>
  <si>
    <t>This amendment provides funding for financial aid to offset costs of waiver programs under § 23.1, Chapter 6, Code of Virginia (note:  includes the Virginia Military Survivors and Dependents Education Program - VMSDEP)</t>
  </si>
  <si>
    <t>Summary - as of 05.01.2024</t>
  </si>
  <si>
    <t>House: Passed (99-Y 0-N)    Senate: Passed (39-Y 0-N)             Governor's recommendation received by House   House concurred in Governor's recommendation (100-Y 0-N)
Senate concurred in Governor's recommendation (40-Y 0-N)   Governor: Acts of Assembly Chapter text (CHAP0817)</t>
  </si>
  <si>
    <t>Amended by Govenor, House and Senate concurred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</si>
</sst>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27"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10"/>
      <color theme="0" tint="-4.9989318521683403E-2"/>
      <name val="Times New Roman"/>
      <family val="1"/>
    </font>
    <font>
      <b/>
      <sz val="10"/>
      <color theme="0"/>
      <name val="Times New Roman"/>
      <family val="1"/>
    </font>
    <font>
      <b/>
      <sz val="10"/>
      <color theme="1"/>
      <name val="Times New Roman"/>
      <family val="1"/>
    </font>
    <font>
      <u/>
      <sz val="11"/>
      <color theme="10"/>
      <name val="Calibri"/>
      <family val="2"/>
      <scheme val="minor"/>
    </font>
    <font>
      <b/>
      <i/>
      <sz val="11"/>
      <color theme="1"/>
      <name val="Times New Roman"/>
      <family val="1"/>
    </font>
    <font>
      <sz val="11"/>
      <color rgb="FF002060"/>
      <name val="Times New Roman"/>
      <family val="1"/>
    </font>
    <font>
      <u/>
      <sz val="11"/>
      <color theme="10"/>
      <name val="Times New Roman"/>
      <family val="1"/>
    </font>
    <font>
      <b/>
      <sz val="12"/>
      <color theme="1"/>
      <name val="Times New Roman"/>
      <family val="1"/>
    </font>
    <font>
      <b/>
      <sz val="12"/>
      <color theme="1"/>
      <name val="Calibri"/>
      <family val="2"/>
      <scheme val="minor"/>
    </font>
    <font>
      <b/>
      <sz val="10"/>
      <color theme="1"/>
      <name val="Calibri"/>
      <family val="2"/>
      <scheme val="minor"/>
    </font>
    <font>
      <b/>
      <sz val="11"/>
      <color rgb="FF333333"/>
      <name val="Times New Roman"/>
      <family val="1"/>
    </font>
    <font>
      <sz val="12"/>
      <color theme="1"/>
      <name val="Calibri"/>
      <family val="2"/>
      <scheme val="minor"/>
    </font>
    <font>
      <sz val="11"/>
      <color rgb="FF333333"/>
      <name val="Times New Roman"/>
      <family val="1"/>
    </font>
    <font>
      <sz val="11"/>
      <color rgb="FF333333"/>
      <name val="Times New Roman"/>
    </font>
    <font>
      <b/>
      <sz val="11"/>
      <color rgb="FF333333"/>
      <name val="Times New Roman"/>
    </font>
    <font>
      <sz val="11"/>
      <color theme="10"/>
      <name val="Calibri"/>
      <family val="2"/>
      <scheme val="minor"/>
    </font>
    <font>
      <b/>
      <sz val="11"/>
      <color rgb="FF000000"/>
      <name val="Times New Roman"/>
    </font>
    <font>
      <sz val="11"/>
      <color rgb="FF000000"/>
      <name val="Times New Roman"/>
    </font>
    <font>
      <sz val="11"/>
      <color rgb="FF000000"/>
      <name val="Times New Roman"/>
      <family val="1"/>
    </font>
    <font>
      <b/>
      <sz val="14"/>
      <color theme="1"/>
      <name val="Times New Roman"/>
      <family val="1"/>
    </font>
    <font>
      <b/>
      <sz val="14"/>
      <color theme="1"/>
      <name val="Calibri"/>
      <family val="2"/>
      <scheme val="minor"/>
    </font>
    <font>
      <b/>
      <sz val="16"/>
      <color theme="1"/>
      <name val="Calibri"/>
      <family val="2"/>
      <scheme val="minor"/>
    </font>
    <font>
      <sz val="10"/>
      <color theme="1"/>
      <name val="Times New Roman"/>
      <family val="1"/>
    </font>
  </fonts>
  <fills count="7">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style="thick">
        <color auto="1"/>
      </left>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medium">
        <color auto="1"/>
      </right>
      <top style="medium">
        <color auto="1"/>
      </top>
      <bottom style="medium">
        <color auto="1"/>
      </bottom>
      <diagonal/>
    </border>
  </borders>
  <cellStyleXfs count="2">
    <xf numFmtId="0" fontId="0" fillId="0" borderId="0"/>
    <xf numFmtId="0" fontId="7" fillId="0" borderId="0" applyNumberFormat="0" applyFill="0" applyBorder="0" applyAlignment="0" applyProtection="0"/>
  </cellStyleXfs>
  <cellXfs count="122">
    <xf numFmtId="0" fontId="0" fillId="0" borderId="0" xfId="0"/>
    <xf numFmtId="0" fontId="2" fillId="0" borderId="0" xfId="0" applyFont="1"/>
    <xf numFmtId="0" fontId="2" fillId="0" borderId="0" xfId="0" applyFont="1" applyAlignment="1">
      <alignment wrapText="1"/>
    </xf>
    <xf numFmtId="0" fontId="9" fillId="0" borderId="0" xfId="0" applyFont="1" applyAlignment="1">
      <alignment horizontal="left" vertical="center" wrapText="1"/>
    </xf>
    <xf numFmtId="6" fontId="2" fillId="0" borderId="0" xfId="0" applyNumberFormat="1" applyFont="1" applyAlignment="1">
      <alignment wrapText="1"/>
    </xf>
    <xf numFmtId="0" fontId="4" fillId="2" borderId="0" xfId="0" applyFont="1" applyFill="1" applyAlignment="1">
      <alignment vertical="center" wrapText="1"/>
    </xf>
    <xf numFmtId="0" fontId="0" fillId="0" borderId="0" xfId="0" applyAlignment="1">
      <alignment vertical="center"/>
    </xf>
    <xf numFmtId="0" fontId="9" fillId="0" borderId="1" xfId="1" applyFont="1" applyBorder="1" applyAlignment="1">
      <alignment horizontal="left" vertical="center" wrapText="1"/>
    </xf>
    <xf numFmtId="0" fontId="2" fillId="0" borderId="1" xfId="0" applyFont="1" applyBorder="1" applyAlignment="1">
      <alignment wrapText="1"/>
    </xf>
    <xf numFmtId="0" fontId="9" fillId="0" borderId="1" xfId="0" applyFont="1" applyBorder="1" applyAlignment="1">
      <alignment horizontal="left" vertical="center" wrapText="1"/>
    </xf>
    <xf numFmtId="0" fontId="2" fillId="0" borderId="1" xfId="0"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xf>
    <xf numFmtId="6" fontId="2" fillId="0" borderId="0" xfId="0" applyNumberFormat="1" applyFont="1"/>
    <xf numFmtId="0" fontId="0" fillId="0" borderId="1" xfId="0" applyBorder="1"/>
    <xf numFmtId="0" fontId="8"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1" xfId="0" applyFont="1" applyBorder="1" applyAlignment="1">
      <alignment vertical="center"/>
    </xf>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7" fillId="0" borderId="1" xfId="1" applyBorder="1" applyAlignment="1">
      <alignment horizontal="center" vertical="center"/>
    </xf>
    <xf numFmtId="0" fontId="3" fillId="0" borderId="1" xfId="0" applyFont="1" applyBorder="1" applyAlignment="1">
      <alignment wrapText="1"/>
    </xf>
    <xf numFmtId="6" fontId="2" fillId="0" borderId="1" xfId="0" applyNumberFormat="1" applyFont="1" applyBorder="1" applyAlignment="1">
      <alignment horizontal="center" vertical="center"/>
    </xf>
    <xf numFmtId="6" fontId="2" fillId="0" borderId="1" xfId="0" applyNumberFormat="1" applyFont="1" applyBorder="1" applyAlignment="1">
      <alignment horizontal="center"/>
    </xf>
    <xf numFmtId="0" fontId="10" fillId="0" borderId="1" xfId="1" applyFont="1" applyBorder="1" applyAlignment="1">
      <alignment horizontal="center" vertical="center"/>
    </xf>
    <xf numFmtId="0" fontId="7" fillId="0" borderId="1" xfId="1" applyFill="1" applyBorder="1" applyAlignment="1">
      <alignment horizontal="left" vertical="top" wrapText="1"/>
    </xf>
    <xf numFmtId="0" fontId="7" fillId="0" borderId="1" xfId="1" applyBorder="1" applyAlignment="1">
      <alignment vertical="top" wrapText="1"/>
    </xf>
    <xf numFmtId="0" fontId="18" fillId="0" borderId="1" xfId="0" applyFont="1" applyBorder="1" applyAlignment="1">
      <alignment vertical="top" wrapText="1"/>
    </xf>
    <xf numFmtId="0" fontId="0" fillId="0" borderId="1" xfId="0" applyBorder="1" applyAlignment="1">
      <alignment horizontal="center" vertical="center"/>
    </xf>
    <xf numFmtId="0" fontId="7" fillId="0" borderId="4" xfId="1" applyBorder="1" applyAlignment="1">
      <alignment horizontal="center" vertical="center"/>
    </xf>
    <xf numFmtId="0" fontId="9" fillId="0" borderId="4" xfId="1" applyFont="1" applyBorder="1" applyAlignment="1">
      <alignment horizontal="left" vertical="center" wrapText="1"/>
    </xf>
    <xf numFmtId="0" fontId="2" fillId="0" borderId="4" xfId="0" applyFont="1" applyBorder="1" applyAlignment="1">
      <alignment wrapText="1"/>
    </xf>
    <xf numFmtId="6" fontId="2" fillId="0" borderId="4" xfId="0" applyNumberFormat="1" applyFont="1" applyBorder="1" applyAlignment="1">
      <alignment horizontal="center" vertical="center" wrapText="1"/>
    </xf>
    <xf numFmtId="0" fontId="7" fillId="0" borderId="5" xfId="1" applyBorder="1" applyAlignment="1">
      <alignment horizontal="center" vertical="center"/>
    </xf>
    <xf numFmtId="0" fontId="9" fillId="0" borderId="5" xfId="1" applyFont="1" applyBorder="1" applyAlignment="1">
      <alignment horizontal="left" vertical="center" wrapText="1"/>
    </xf>
    <xf numFmtId="0" fontId="2" fillId="0" borderId="5" xfId="0" applyFont="1" applyBorder="1" applyAlignment="1">
      <alignment vertical="top" wrapText="1"/>
    </xf>
    <xf numFmtId="6" fontId="2" fillId="0" borderId="5" xfId="0" applyNumberFormat="1" applyFont="1" applyBorder="1" applyAlignment="1">
      <alignment horizontal="center" vertical="center" wrapText="1"/>
    </xf>
    <xf numFmtId="0" fontId="2" fillId="0" borderId="5" xfId="0" applyFont="1" applyBorder="1" applyAlignment="1">
      <alignment wrapText="1"/>
    </xf>
    <xf numFmtId="0" fontId="19" fillId="0" borderId="5" xfId="1" applyFont="1" applyBorder="1" applyAlignment="1">
      <alignment horizontal="center" vertical="center"/>
    </xf>
    <xf numFmtId="0" fontId="7" fillId="0" borderId="0" xfId="1" applyAlignment="1">
      <alignment horizontal="center"/>
    </xf>
    <xf numFmtId="0" fontId="7" fillId="4" borderId="1" xfId="1" applyFill="1" applyBorder="1" applyAlignment="1">
      <alignment vertical="top" wrapText="1"/>
    </xf>
    <xf numFmtId="0" fontId="7" fillId="0" borderId="0" xfId="1" applyFill="1" applyAlignment="1">
      <alignment vertical="top" wrapText="1"/>
    </xf>
    <xf numFmtId="0" fontId="2" fillId="0" borderId="1" xfId="0" applyFont="1" applyBorder="1" applyAlignment="1">
      <alignment horizontal="center" wrapText="1"/>
    </xf>
    <xf numFmtId="0" fontId="7" fillId="0" borderId="1" xfId="1" applyBorder="1" applyAlignment="1">
      <alignment horizontal="left" vertical="top" wrapText="1"/>
    </xf>
    <xf numFmtId="0" fontId="0" fillId="0" borderId="1" xfId="0" applyBorder="1" applyAlignment="1">
      <alignment vertical="center"/>
    </xf>
    <xf numFmtId="0" fontId="2" fillId="0" borderId="5" xfId="0" applyFont="1" applyBorder="1" applyAlignment="1">
      <alignment horizontal="center" vertical="center" wrapText="1"/>
    </xf>
    <xf numFmtId="6"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2" fillId="0" borderId="1" xfId="0" applyFont="1" applyBorder="1" applyAlignment="1">
      <alignment vertical="top" wrapText="1"/>
    </xf>
    <xf numFmtId="0" fontId="0" fillId="0" borderId="0" xfId="0" applyAlignment="1">
      <alignment wrapText="1"/>
    </xf>
    <xf numFmtId="0" fontId="14" fillId="0" borderId="1" xfId="0" applyFont="1" applyBorder="1" applyAlignment="1">
      <alignment vertical="top" wrapText="1"/>
    </xf>
    <xf numFmtId="0" fontId="3" fillId="0" borderId="1" xfId="0" applyFont="1" applyBorder="1" applyAlignment="1">
      <alignment vertical="top" wrapText="1"/>
    </xf>
    <xf numFmtId="0" fontId="7" fillId="0" borderId="1" xfId="1" applyBorder="1" applyAlignment="1">
      <alignment wrapText="1"/>
    </xf>
    <xf numFmtId="0" fontId="7" fillId="0" borderId="4" xfId="1" applyBorder="1" applyAlignment="1">
      <alignment vertical="top" wrapText="1"/>
    </xf>
    <xf numFmtId="0" fontId="2" fillId="0" borderId="4" xfId="0" applyFont="1" applyBorder="1" applyAlignment="1">
      <alignment vertical="top"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8" fillId="5" borderId="1" xfId="0" applyFont="1" applyFill="1" applyBorder="1" applyAlignment="1">
      <alignment vertical="top" wrapText="1"/>
    </xf>
    <xf numFmtId="0" fontId="8" fillId="5" borderId="1" xfId="0" applyFont="1" applyFill="1" applyBorder="1" applyAlignment="1">
      <alignment wrapText="1"/>
    </xf>
    <xf numFmtId="0" fontId="8" fillId="6" borderId="1" xfId="0" applyFont="1" applyFill="1" applyBorder="1" applyAlignment="1">
      <alignment vertical="top" wrapText="1"/>
    </xf>
    <xf numFmtId="0" fontId="15" fillId="0" borderId="0" xfId="0" applyFont="1"/>
    <xf numFmtId="0" fontId="7" fillId="0" borderId="5" xfId="1" applyBorder="1" applyAlignment="1">
      <alignment vertical="top" wrapText="1"/>
    </xf>
    <xf numFmtId="0" fontId="3" fillId="0" borderId="5" xfId="0" applyFont="1" applyBorder="1" applyAlignment="1">
      <alignment vertical="top" wrapText="1"/>
    </xf>
    <xf numFmtId="0" fontId="25" fillId="0" borderId="0" xfId="0" applyFont="1"/>
    <xf numFmtId="0" fontId="12" fillId="0" borderId="0" xfId="0" applyFont="1"/>
    <xf numFmtId="0" fontId="15" fillId="0" borderId="1" xfId="0" applyFont="1" applyBorder="1" applyAlignment="1">
      <alignment horizontal="center"/>
    </xf>
    <xf numFmtId="0" fontId="15" fillId="0" borderId="0" xfId="0" applyFont="1" applyAlignment="1">
      <alignment wrapText="1"/>
    </xf>
    <xf numFmtId="0" fontId="12" fillId="0" borderId="0" xfId="0" applyFont="1" applyAlignment="1">
      <alignment horizontal="center" wrapText="1"/>
    </xf>
    <xf numFmtId="0" fontId="12" fillId="0" borderId="1" xfId="0" applyFont="1" applyBorder="1"/>
    <xf numFmtId="0" fontId="12" fillId="0" borderId="4" xfId="0" applyFont="1" applyBorder="1"/>
    <xf numFmtId="0" fontId="15" fillId="0" borderId="4" xfId="0" applyFont="1" applyBorder="1" applyAlignment="1">
      <alignment horizontal="center"/>
    </xf>
    <xf numFmtId="0" fontId="12" fillId="0" borderId="6" xfId="0" applyFont="1" applyBorder="1"/>
    <xf numFmtId="165" fontId="12" fillId="0" borderId="6" xfId="0" applyNumberFormat="1" applyFont="1" applyBorder="1"/>
    <xf numFmtId="165" fontId="12" fillId="0" borderId="6" xfId="0" applyNumberFormat="1" applyFont="1" applyBorder="1" applyAlignment="1">
      <alignment horizontal="center"/>
    </xf>
    <xf numFmtId="0" fontId="12" fillId="0" borderId="6" xfId="0" applyFont="1" applyBorder="1" applyAlignment="1">
      <alignment horizontal="center"/>
    </xf>
    <xf numFmtId="0" fontId="8" fillId="5" borderId="5" xfId="0" applyFont="1" applyFill="1" applyBorder="1" applyAlignment="1">
      <alignment vertical="top"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7" fillId="0" borderId="1" xfId="1" applyBorder="1" applyAlignment="1">
      <alignment horizontal="left" vertical="center" wrapText="1"/>
    </xf>
    <xf numFmtId="0" fontId="7" fillId="0" borderId="1" xfId="1" applyFill="1" applyBorder="1" applyAlignment="1">
      <alignment vertical="center" wrapText="1"/>
    </xf>
    <xf numFmtId="0" fontId="8" fillId="5" borderId="4" xfId="0" applyFont="1" applyFill="1" applyBorder="1" applyAlignment="1">
      <alignment vertical="top" wrapText="1"/>
    </xf>
    <xf numFmtId="0" fontId="16" fillId="0" borderId="1" xfId="0" applyFont="1" applyBorder="1" applyAlignment="1">
      <alignment vertical="top" wrapText="1"/>
    </xf>
    <xf numFmtId="0" fontId="2" fillId="0" borderId="0" xfId="0" applyFont="1" applyAlignment="1">
      <alignment horizontal="center" vertical="center"/>
    </xf>
    <xf numFmtId="0" fontId="0" fillId="0" borderId="0" xfId="0" applyAlignment="1">
      <alignment horizontal="center" vertical="center"/>
    </xf>
    <xf numFmtId="0" fontId="15" fillId="0" borderId="7" xfId="0" applyFont="1" applyBorder="1" applyAlignment="1">
      <alignment horizontal="center"/>
    </xf>
    <xf numFmtId="0" fontId="15" fillId="0" borderId="8" xfId="0" applyFont="1" applyBorder="1" applyAlignment="1">
      <alignment horizontal="center"/>
    </xf>
    <xf numFmtId="0" fontId="12" fillId="0" borderId="9" xfId="0" applyFont="1" applyBorder="1" applyAlignment="1">
      <alignment horizontal="center"/>
    </xf>
    <xf numFmtId="165" fontId="12" fillId="0" borderId="9" xfId="0" applyNumberFormat="1" applyFont="1" applyBorder="1" applyAlignment="1">
      <alignment horizontal="center"/>
    </xf>
    <xf numFmtId="0" fontId="12" fillId="0" borderId="10" xfId="0" applyFont="1" applyBorder="1" applyAlignment="1">
      <alignment horizontal="center" wrapText="1"/>
    </xf>
    <xf numFmtId="0" fontId="15" fillId="0" borderId="11" xfId="0" applyFont="1" applyBorder="1" applyAlignment="1">
      <alignment horizontal="center"/>
    </xf>
    <xf numFmtId="0" fontId="15" fillId="0" borderId="12" xfId="0" applyFont="1" applyBorder="1" applyAlignment="1">
      <alignment horizontal="center"/>
    </xf>
    <xf numFmtId="0" fontId="12" fillId="0" borderId="13" xfId="0" applyFont="1" applyBorder="1" applyAlignment="1">
      <alignment horizontal="center"/>
    </xf>
    <xf numFmtId="165" fontId="12" fillId="0" borderId="13" xfId="0" applyNumberFormat="1" applyFont="1" applyBorder="1" applyAlignment="1">
      <alignment horizontal="center"/>
    </xf>
    <xf numFmtId="0" fontId="2" fillId="0" borderId="1" xfId="0" applyFont="1" applyBorder="1"/>
    <xf numFmtId="0" fontId="7" fillId="0" borderId="1" xfId="1" applyBorder="1" applyAlignment="1">
      <alignment horizontal="left" vertical="center"/>
    </xf>
    <xf numFmtId="164" fontId="2"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pplyAlignment="1">
      <alignment horizontal="left"/>
    </xf>
    <xf numFmtId="0" fontId="24" fillId="0" borderId="0" xfId="0" applyFont="1" applyAlignment="1">
      <alignment horizontal="left"/>
    </xf>
    <xf numFmtId="0" fontId="4"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5" fillId="2" borderId="1" xfId="0" applyFont="1" applyFill="1" applyBorder="1" applyAlignment="1">
      <alignment horizontal="left" vertical="center"/>
    </xf>
    <xf numFmtId="0" fontId="6" fillId="2" borderId="1" xfId="0" applyFont="1" applyFill="1" applyBorder="1" applyAlignment="1">
      <alignment horizontal="left" vertical="center"/>
    </xf>
    <xf numFmtId="0" fontId="11" fillId="3" borderId="2" xfId="0" applyFont="1" applyFill="1" applyBorder="1" applyAlignment="1">
      <alignment horizontal="center" wrapText="1"/>
    </xf>
    <xf numFmtId="0" fontId="15" fillId="3" borderId="3" xfId="0" applyFont="1" applyFill="1" applyBorder="1" applyAlignment="1">
      <alignment horizontal="center" wrapText="1"/>
    </xf>
    <xf numFmtId="0" fontId="13" fillId="0" borderId="1" xfId="0" applyFont="1" applyBorder="1" applyAlignment="1">
      <alignment horizontal="left" vertical="center" wrapText="1"/>
    </xf>
    <xf numFmtId="0" fontId="3" fillId="0" borderId="0" xfId="0" applyFont="1" applyAlignment="1">
      <alignment horizontal="left" vertical="top" wrapText="1"/>
    </xf>
    <xf numFmtId="6" fontId="10" fillId="0" borderId="0" xfId="1" applyNumberFormat="1" applyFont="1" applyAlignment="1">
      <alignment horizontal="left" wrapText="1"/>
    </xf>
    <xf numFmtId="0" fontId="9" fillId="0" borderId="0" xfId="0" applyFont="1" applyAlignment="1">
      <alignment horizontal="left" vertical="top" wrapText="1"/>
    </xf>
    <xf numFmtId="0" fontId="2" fillId="0" borderId="0" xfId="0" applyFont="1" applyAlignment="1">
      <alignment horizontal="left" vertical="top" wrapText="1"/>
    </xf>
    <xf numFmtId="0" fontId="10" fillId="0" borderId="0" xfId="1"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lis.virginia.gov/cgi-bin/legp604.exe?241+sum+HB366" TargetMode="External"/><Relationship Id="rId18" Type="http://schemas.openxmlformats.org/officeDocument/2006/relationships/hyperlink" Target="https://lis.virginia.gov/cgi-bin/legp604.exe?241+sum+SB347" TargetMode="External"/><Relationship Id="rId26" Type="http://schemas.openxmlformats.org/officeDocument/2006/relationships/hyperlink" Target="https://lis.virginia.gov/cgi-bin/legp604.exe?ses=241&amp;typ=bil&amp;val=hb352" TargetMode="External"/><Relationship Id="rId39" Type="http://schemas.openxmlformats.org/officeDocument/2006/relationships/hyperlink" Target="https://lis.virginia.gov/cgi-bin/legp604.exe?241+sum+HJ93" TargetMode="External"/><Relationship Id="rId21" Type="http://schemas.openxmlformats.org/officeDocument/2006/relationships/hyperlink" Target="https://lis.virginia.gov/cgi-bin/legp604.exe?ses=241&amp;typ=bil&amp;val=hb299" TargetMode="External"/><Relationship Id="rId34" Type="http://schemas.openxmlformats.org/officeDocument/2006/relationships/hyperlink" Target="https://lis.virginia.gov/cgi-bin/legp604.exe?241+sum+SB22" TargetMode="External"/><Relationship Id="rId42" Type="http://schemas.openxmlformats.org/officeDocument/2006/relationships/hyperlink" Target="https://lis.virginia.gov/cgi-bin/legp604.exe?241+sum+SJ73" TargetMode="External"/><Relationship Id="rId47" Type="http://schemas.openxmlformats.org/officeDocument/2006/relationships/hyperlink" Target="https://lis.virginia.gov/cgi-bin/legp604.exe?241+sum+HB80" TargetMode="External"/><Relationship Id="rId50" Type="http://schemas.openxmlformats.org/officeDocument/2006/relationships/hyperlink" Target="https://lis.virginia.gov/cgi-bin/legp604.exe?ses=241&amp;typ=bil&amp;val=hb602" TargetMode="External"/><Relationship Id="rId55" Type="http://schemas.openxmlformats.org/officeDocument/2006/relationships/hyperlink" Target="https://lis.virginia.gov/cgi-bin/legp604.exe?241+sum+SB445" TargetMode="External"/><Relationship Id="rId7" Type="http://schemas.openxmlformats.org/officeDocument/2006/relationships/hyperlink" Target="https://lis.virginia.gov/cgi-bin/legp604.exe?ses=241&amp;typ=bil&amp;val=HB322" TargetMode="External"/><Relationship Id="rId2" Type="http://schemas.openxmlformats.org/officeDocument/2006/relationships/hyperlink" Target="https://lis.virginia.gov/cgi-bin/legp604.exe?241+sum+HB141" TargetMode="External"/><Relationship Id="rId16" Type="http://schemas.openxmlformats.org/officeDocument/2006/relationships/hyperlink" Target="https://lis.virginia.gov/cgi-bin/legp604.exe?241+sum+HB738" TargetMode="External"/><Relationship Id="rId29" Type="http://schemas.openxmlformats.org/officeDocument/2006/relationships/hyperlink" Target="https://lis.virginia.gov/cgi-bin/legp604.exe?ses=241&amp;typ=bil&amp;val=sb325" TargetMode="External"/><Relationship Id="rId11" Type="http://schemas.openxmlformats.org/officeDocument/2006/relationships/hyperlink" Target="https://lis.virginia.gov/cgi-bin/legp604.exe?241+sum+HB589" TargetMode="External"/><Relationship Id="rId24" Type="http://schemas.openxmlformats.org/officeDocument/2006/relationships/hyperlink" Target="https://lis.virginia.gov/cgi-bin/legp604.exe?ses=241&amp;typ=bil&amp;val=hb649" TargetMode="External"/><Relationship Id="rId32" Type="http://schemas.openxmlformats.org/officeDocument/2006/relationships/hyperlink" Target="https://lis.virginia.gov/cgi-bin/legp604.exe?ses=241&amp;typ=bil&amp;val=SB401" TargetMode="External"/><Relationship Id="rId37" Type="http://schemas.openxmlformats.org/officeDocument/2006/relationships/hyperlink" Target="https://lis.virginia.gov/cgi-bin/legp604.exe?ses=241&amp;typ=bil&amp;val=hb1513" TargetMode="External"/><Relationship Id="rId40" Type="http://schemas.openxmlformats.org/officeDocument/2006/relationships/hyperlink" Target="https://lis.virginia.gov/cgi-bin/legp604.exe?241+sum+HR8" TargetMode="External"/><Relationship Id="rId45" Type="http://schemas.openxmlformats.org/officeDocument/2006/relationships/hyperlink" Target="https://lis.virginia.gov/cgi-bin/legp604.exe?241+sum+SB458" TargetMode="External"/><Relationship Id="rId53" Type="http://schemas.openxmlformats.org/officeDocument/2006/relationships/hyperlink" Target="https://lis.virginia.gov/cgi-bin/legp604.exe?ses=241&amp;typ=bil&amp;val=SB113" TargetMode="External"/><Relationship Id="rId58" Type="http://schemas.openxmlformats.org/officeDocument/2006/relationships/printerSettings" Target="../printerSettings/printerSettings2.bin"/><Relationship Id="rId5" Type="http://schemas.openxmlformats.org/officeDocument/2006/relationships/hyperlink" Target="https://lis.virginia.gov/cgi-bin/legp604.exe?ses=241&amp;typ=bil&amp;val=SB6" TargetMode="External"/><Relationship Id="rId19" Type="http://schemas.openxmlformats.org/officeDocument/2006/relationships/hyperlink" Target="https://lis.virginia.gov/cgi-bin/legp604.exe?241+sum+HB736" TargetMode="External"/><Relationship Id="rId4" Type="http://schemas.openxmlformats.org/officeDocument/2006/relationships/hyperlink" Target="https://lis.virginia.gov/cgi-bin/legp604.exe?241+sum+HB194" TargetMode="External"/><Relationship Id="rId9" Type="http://schemas.openxmlformats.org/officeDocument/2006/relationships/hyperlink" Target="https://lis.virginia.gov/cgi-bin/legp604.exe?ses=241&amp;typ=bil&amp;val=HB326" TargetMode="External"/><Relationship Id="rId14" Type="http://schemas.openxmlformats.org/officeDocument/2006/relationships/hyperlink" Target="https://lis.virginia.gov/cgi-bin/legp604.exe?241+sum+HB619" TargetMode="External"/><Relationship Id="rId22" Type="http://schemas.openxmlformats.org/officeDocument/2006/relationships/hyperlink" Target="https://lis.virginia.gov/cgi-bin/legp604.exe?ses=241&amp;typ=bil&amp;val=hb523" TargetMode="External"/><Relationship Id="rId27" Type="http://schemas.openxmlformats.org/officeDocument/2006/relationships/hyperlink" Target="https://lis.virginia.gov/cgi-bin/legp604.exe?241+sum+SB229" TargetMode="External"/><Relationship Id="rId30" Type="http://schemas.openxmlformats.org/officeDocument/2006/relationships/hyperlink" Target="https://lis.virginia.gov/cgi-bin/legp604.exe?ses=241&amp;typ=bil&amp;val=sb343" TargetMode="External"/><Relationship Id="rId35" Type="http://schemas.openxmlformats.org/officeDocument/2006/relationships/hyperlink" Target="https://lis.virginia.gov/cgi-bin/legp604.exe?ses=241&amp;typ=bil&amp;val=sb590" TargetMode="External"/><Relationship Id="rId43" Type="http://schemas.openxmlformats.org/officeDocument/2006/relationships/hyperlink" Target="https://lis.virginia.gov/cgi-bin/legp604.exe?241+sum+SJ74" TargetMode="External"/><Relationship Id="rId48" Type="http://schemas.openxmlformats.org/officeDocument/2006/relationships/hyperlink" Target="https://lis.virginia.gov/cgi-bin/legp604.exe?ses=241&amp;typ=bil&amp;val=HB323" TargetMode="External"/><Relationship Id="rId56" Type="http://schemas.openxmlformats.org/officeDocument/2006/relationships/hyperlink" Target="https://lis.virginia.gov/cgi-bin/legp604.exe?ses=241&amp;typ=bil&amp;val=sb631" TargetMode="External"/><Relationship Id="rId8" Type="http://schemas.openxmlformats.org/officeDocument/2006/relationships/hyperlink" Target="https://lis.virginia.gov/cgi-bin/legp604.exe?ses=241&amp;typ=bil&amp;val=HB324" TargetMode="External"/><Relationship Id="rId51" Type="http://schemas.openxmlformats.org/officeDocument/2006/relationships/hyperlink" Target="https://lis.virginia.gov/cgi-bin/legp604.exe?241+sum+HB1374" TargetMode="External"/><Relationship Id="rId3" Type="http://schemas.openxmlformats.org/officeDocument/2006/relationships/hyperlink" Target="https://lis.virginia.gov/cgi-bin/legp604.exe?241+sum+HB160" TargetMode="External"/><Relationship Id="rId12" Type="http://schemas.openxmlformats.org/officeDocument/2006/relationships/hyperlink" Target="https://lis.virginia.gov/cgi-bin/legp604.exe?241+sum+HB279" TargetMode="External"/><Relationship Id="rId17" Type="http://schemas.openxmlformats.org/officeDocument/2006/relationships/hyperlink" Target="https://lis.virginia.gov/cgi-bin/legp604.exe?241+sum+SB239" TargetMode="External"/><Relationship Id="rId25" Type="http://schemas.openxmlformats.org/officeDocument/2006/relationships/hyperlink" Target="https://lis.virginia.gov/cgi-bin/legp604.exe?ses=241&amp;typ=bil&amp;val=hj45" TargetMode="External"/><Relationship Id="rId33" Type="http://schemas.openxmlformats.org/officeDocument/2006/relationships/hyperlink" Target="https://lis.virginia.gov/cgi-bin/legp604.exe?241+sum+SB636" TargetMode="External"/><Relationship Id="rId38" Type="http://schemas.openxmlformats.org/officeDocument/2006/relationships/hyperlink" Target="https://lis.virginia.gov/cgi-bin/legp604.exe?241+sum+HJ92" TargetMode="External"/><Relationship Id="rId46" Type="http://schemas.openxmlformats.org/officeDocument/2006/relationships/hyperlink" Target="https://lis.virginia.gov/cgi-bin/legp604.exe?241+sum+HB1324" TargetMode="External"/><Relationship Id="rId20" Type="http://schemas.openxmlformats.org/officeDocument/2006/relationships/hyperlink" Target="https://lis.virginia.gov/cgi-bin/legp604.exe?241+sum+SB4" TargetMode="External"/><Relationship Id="rId41" Type="http://schemas.openxmlformats.org/officeDocument/2006/relationships/hyperlink" Target="https://lis.virginia.gov/cgi-bin/legp604.exe?241+sum+HR33" TargetMode="External"/><Relationship Id="rId54" Type="http://schemas.openxmlformats.org/officeDocument/2006/relationships/hyperlink" Target="https://lis.virginia.gov/cgi-bin/legp604.exe?ses=241&amp;typ=bil&amp;val=sb219" TargetMode="External"/><Relationship Id="rId1" Type="http://schemas.openxmlformats.org/officeDocument/2006/relationships/hyperlink" Target="https://lis.virginia.gov/cgi-bin/legp604.exe?241+sum+SJ3" TargetMode="External"/><Relationship Id="rId6" Type="http://schemas.openxmlformats.org/officeDocument/2006/relationships/hyperlink" Target="https://lis.virginia.gov/cgi-bin/legp604.exe?ses=241&amp;typ=bil&amp;val=HB225" TargetMode="External"/><Relationship Id="rId15" Type="http://schemas.openxmlformats.org/officeDocument/2006/relationships/hyperlink" Target="https://lis.virginia.gov/cgi-bin/legp604.exe?241+sum+SB213" TargetMode="External"/><Relationship Id="rId23" Type="http://schemas.openxmlformats.org/officeDocument/2006/relationships/hyperlink" Target="https://lis.virginia.gov/cgi-bin/legp604.exe?ses=241&amp;typ=bil&amp;val=hb558" TargetMode="External"/><Relationship Id="rId28" Type="http://schemas.openxmlformats.org/officeDocument/2006/relationships/hyperlink" Target="https://lis.virginia.gov/cgi-bin/legp604.exe?ses=241&amp;typ=bil&amp;val=hJ57" TargetMode="External"/><Relationship Id="rId36" Type="http://schemas.openxmlformats.org/officeDocument/2006/relationships/hyperlink" Target="https://lis.virginia.gov/cgi-bin/legp604.exe?ses=241&amp;typ=bil&amp;val=hb739" TargetMode="External"/><Relationship Id="rId49" Type="http://schemas.openxmlformats.org/officeDocument/2006/relationships/hyperlink" Target="https://lis.virginia.gov/cgi-bin/legp604.exe?ses=241&amp;typ=bil&amp;val=hb328" TargetMode="External"/><Relationship Id="rId57" Type="http://schemas.openxmlformats.org/officeDocument/2006/relationships/hyperlink" Target="https://lis.virginia.gov/cgi-bin/legp604.exe?ses=241&amp;typ=bil&amp;val=HB70" TargetMode="External"/><Relationship Id="rId10" Type="http://schemas.openxmlformats.org/officeDocument/2006/relationships/hyperlink" Target="https://lis.virginia.gov/cgi-bin/legp604.exe?241+sum+HB380" TargetMode="External"/><Relationship Id="rId31" Type="http://schemas.openxmlformats.org/officeDocument/2006/relationships/hyperlink" Target="https://lis.virginia.gov/cgi-bin/legp604.exe?ses=241&amp;typ=bil&amp;val=sb344" TargetMode="External"/><Relationship Id="rId44" Type="http://schemas.openxmlformats.org/officeDocument/2006/relationships/hyperlink" Target="https://lis.virginia.gov/cgi-bin/legp604.exe?241+sum+SJ96" TargetMode="External"/><Relationship Id="rId52" Type="http://schemas.openxmlformats.org/officeDocument/2006/relationships/hyperlink" Target="https://lis.virginia.gov/cgi-bin/legp604.exe?241+sum+SB1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is.virginia.gov/cgi-bin/legp604.exe?241+sum+HB483" TargetMode="External"/><Relationship Id="rId13" Type="http://schemas.openxmlformats.org/officeDocument/2006/relationships/hyperlink" Target="https://lis.virginia.gov/cgi-bin/legp604.exe?ses=241&amp;typ=bil&amp;val=hb424" TargetMode="External"/><Relationship Id="rId18" Type="http://schemas.openxmlformats.org/officeDocument/2006/relationships/hyperlink" Target="https://lis.virginia.gov/cgi-bin/legp604.exe?ses=241&amp;typ=bil&amp;val=hb12131" TargetMode="External"/><Relationship Id="rId26" Type="http://schemas.openxmlformats.org/officeDocument/2006/relationships/hyperlink" Target="https://lis.virginia.gov/cgi-bin/legp604.exe?ses=241&amp;typ=bil&amp;val=hb796" TargetMode="External"/><Relationship Id="rId3" Type="http://schemas.openxmlformats.org/officeDocument/2006/relationships/hyperlink" Target="https://lis.virginia.gov/cgi-bin/legp604.exe?241+sum+HB67" TargetMode="External"/><Relationship Id="rId21" Type="http://schemas.openxmlformats.org/officeDocument/2006/relationships/hyperlink" Target="https://lis.virginia.gov/cgi-bin/legp604.exe?ses=241&amp;typ=bil&amp;val=hb1367" TargetMode="External"/><Relationship Id="rId7" Type="http://schemas.openxmlformats.org/officeDocument/2006/relationships/hyperlink" Target="https://lis.virginia.gov/cgi-bin/legp604.exe?241+sum+HB381" TargetMode="External"/><Relationship Id="rId12" Type="http://schemas.openxmlformats.org/officeDocument/2006/relationships/hyperlink" Target="https://lis.virginia.gov/cgi-bin/legp604.exe?ses=241&amp;typ=bil&amp;val=hb505" TargetMode="External"/><Relationship Id="rId17" Type="http://schemas.openxmlformats.org/officeDocument/2006/relationships/hyperlink" Target="https://lis.virginia.gov/cgi-bin/legp604.exe?241+sum+HB1327" TargetMode="External"/><Relationship Id="rId25" Type="http://schemas.openxmlformats.org/officeDocument/2006/relationships/hyperlink" Target="https://lis.virginia.gov/cgi-bin/legp604.exe?ses=241&amp;typ=bil&amp;val=hb1489" TargetMode="External"/><Relationship Id="rId2" Type="http://schemas.openxmlformats.org/officeDocument/2006/relationships/hyperlink" Target="https://lis.virginia.gov/cgi-bin/legp604.exe?241+sum+SB75" TargetMode="External"/><Relationship Id="rId16" Type="http://schemas.openxmlformats.org/officeDocument/2006/relationships/hyperlink" Target="https://lis.virginia.gov/cgi-bin/legp604.exe?ses=241&amp;typ=bil&amp;val=hb1012" TargetMode="External"/><Relationship Id="rId20" Type="http://schemas.openxmlformats.org/officeDocument/2006/relationships/hyperlink" Target="https://lis.virginia.gov/cgi-bin/legp604.exe?241+sum+SB651" TargetMode="External"/><Relationship Id="rId1" Type="http://schemas.openxmlformats.org/officeDocument/2006/relationships/hyperlink" Target="https://lis.virginia.gov/cgi-bin/legp604.exe?ses=241&amp;typ=bil&amp;val=hb31" TargetMode="External"/><Relationship Id="rId6" Type="http://schemas.openxmlformats.org/officeDocument/2006/relationships/hyperlink" Target="https://lis.virginia.gov/cgi-bin/legp604.exe?241+sum+HB272" TargetMode="External"/><Relationship Id="rId11" Type="http://schemas.openxmlformats.org/officeDocument/2006/relationships/hyperlink" Target="https://lis.virginia.gov/cgi-bin/legp604.exe?ses=241&amp;typ=bil&amp;val=hb754" TargetMode="External"/><Relationship Id="rId24" Type="http://schemas.openxmlformats.org/officeDocument/2006/relationships/hyperlink" Target="https://lis.virginia.gov/cgi-bin/legp604.exe?ses=241&amp;typ=bil&amp;val=hb146" TargetMode="External"/><Relationship Id="rId5" Type="http://schemas.openxmlformats.org/officeDocument/2006/relationships/hyperlink" Target="https://lis.virginia.gov/cgi-bin/legp604.exe?ses=241&amp;typ=bil&amp;val=HB135" TargetMode="External"/><Relationship Id="rId15" Type="http://schemas.openxmlformats.org/officeDocument/2006/relationships/hyperlink" Target="https://lis.virginia.gov/cgi-bin/legp604.exe?ses=241&amp;typ=bil&amp;val=hb885" TargetMode="External"/><Relationship Id="rId23" Type="http://schemas.openxmlformats.org/officeDocument/2006/relationships/hyperlink" Target="https://lis.virginia.gov/cgi-bin/legp604.exe?241+sum+HB1407" TargetMode="External"/><Relationship Id="rId10" Type="http://schemas.openxmlformats.org/officeDocument/2006/relationships/hyperlink" Target="https://lis.virginia.gov/cgi-bin/legp604.exe?241+sum+SB172" TargetMode="External"/><Relationship Id="rId19" Type="http://schemas.openxmlformats.org/officeDocument/2006/relationships/hyperlink" Target="https://lis.virginia.gov/cgi-bin/legp604.exe?ses=241&amp;typ=bil&amp;val=hb1308" TargetMode="External"/><Relationship Id="rId4" Type="http://schemas.openxmlformats.org/officeDocument/2006/relationships/hyperlink" Target="https://lis.virginia.gov/cgi-bin/legp604.exe?241+sum+HB96" TargetMode="External"/><Relationship Id="rId9" Type="http://schemas.openxmlformats.org/officeDocument/2006/relationships/hyperlink" Target="https://lis.virginia.gov/cgi-bin/legp604.exe?241+sum+HB788" TargetMode="External"/><Relationship Id="rId14" Type="http://schemas.openxmlformats.org/officeDocument/2006/relationships/hyperlink" Target="https://lis.virginia.gov/cgi-bin/legp604.exe?ses=241&amp;typ=bil&amp;val=hb789" TargetMode="External"/><Relationship Id="rId22" Type="http://schemas.openxmlformats.org/officeDocument/2006/relationships/hyperlink" Target="https://lis.virginia.gov/cgi-bin/legp604.exe?ses=241&amp;typ=bil&amp;val=hb691"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budget.lis.virginia.gov/item/2024/1/HB30/Introduced/1/455/" TargetMode="External"/><Relationship Id="rId13" Type="http://schemas.openxmlformats.org/officeDocument/2006/relationships/hyperlink" Target="https://budget.lis.virginia.gov/item/2024/1/HB30/Introduced/1/456/" TargetMode="External"/><Relationship Id="rId18" Type="http://schemas.openxmlformats.org/officeDocument/2006/relationships/printerSettings" Target="../printerSettings/printerSettings4.bin"/><Relationship Id="rId3" Type="http://schemas.openxmlformats.org/officeDocument/2006/relationships/hyperlink" Target="https://budget.lis.virginia.gov/item/2024/1/HB30/Introduced/1/455/" TargetMode="External"/><Relationship Id="rId7" Type="http://schemas.openxmlformats.org/officeDocument/2006/relationships/hyperlink" Target="https://budget.lis.virginia.gov/item/2024/1/HB30/Introduced/2/C-41/" TargetMode="External"/><Relationship Id="rId12" Type="http://schemas.openxmlformats.org/officeDocument/2006/relationships/hyperlink" Target="https://budget.lis.virginia.gov/item/2024/1/SB30/Introduced/2/C-45/" TargetMode="External"/><Relationship Id="rId17" Type="http://schemas.openxmlformats.org/officeDocument/2006/relationships/hyperlink" Target="https://budget.lis.virginia.gov/item/2024/1/HB30/Introduced/2/C-40/" TargetMode="External"/><Relationship Id="rId2" Type="http://schemas.openxmlformats.org/officeDocument/2006/relationships/hyperlink" Target="http://publicreports.dpb.virginia.gov/rdPage.aspx?rdReport=BDOC2021_FrontPage" TargetMode="External"/><Relationship Id="rId16" Type="http://schemas.openxmlformats.org/officeDocument/2006/relationships/hyperlink" Target="https://budget.lis.virginia.gov/item/2024/1/HB30/Introduced/1/459/" TargetMode="External"/><Relationship Id="rId1" Type="http://schemas.openxmlformats.org/officeDocument/2006/relationships/hyperlink" Target="https://budget.lis.virginia.gov/" TargetMode="External"/><Relationship Id="rId6" Type="http://schemas.openxmlformats.org/officeDocument/2006/relationships/hyperlink" Target="https://budget.lis.virginia.gov/item/2024/1/SB30/Introduced/1/457/" TargetMode="External"/><Relationship Id="rId11" Type="http://schemas.openxmlformats.org/officeDocument/2006/relationships/hyperlink" Target="https://budget.lis.virginia.gov/item/2024/1/HB30/Introduced/2/C-43/" TargetMode="External"/><Relationship Id="rId5" Type="http://schemas.openxmlformats.org/officeDocument/2006/relationships/hyperlink" Target="https://budget.lis.virginia.gov/item/2024/1/HB30/Introduced/1/456/" TargetMode="External"/><Relationship Id="rId15" Type="http://schemas.openxmlformats.org/officeDocument/2006/relationships/hyperlink" Target="https://budget.lis.virginia.gov/item/2024/1/HB30/Introduced/1/458/" TargetMode="External"/><Relationship Id="rId10" Type="http://schemas.openxmlformats.org/officeDocument/2006/relationships/hyperlink" Target="https://budget.lis.virginia.gov/item/2024/1/HB30/Introduced/2/C-42/" TargetMode="External"/><Relationship Id="rId4" Type="http://schemas.openxmlformats.org/officeDocument/2006/relationships/hyperlink" Target="https://budget.lis.virginia.gov/item/2024/1/HB30/Introduced/1/456/" TargetMode="External"/><Relationship Id="rId9" Type="http://schemas.openxmlformats.org/officeDocument/2006/relationships/hyperlink" Target="https://budget.lis.virginia.gov/item/2024/1/HB30/Introduced/2/C-44/" TargetMode="External"/><Relationship Id="rId14" Type="http://schemas.openxmlformats.org/officeDocument/2006/relationships/hyperlink" Target="https://budget.lis.virginia.gov/item/2024/1/HB30/Introduced/1/45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budget.lis.virginia.gov/amendment/2024/1/HB30/Introduced/CR/3-1.01/1c/" TargetMode="External"/><Relationship Id="rId13" Type="http://schemas.openxmlformats.org/officeDocument/2006/relationships/hyperlink" Target="https://budget.lis.virginia.gov/amendment/2024/1/HB30/Introduced/CR/130/4c/" TargetMode="External"/><Relationship Id="rId3" Type="http://schemas.openxmlformats.org/officeDocument/2006/relationships/hyperlink" Target="https://budget.lis.virginia.gov/amendment/2024/1/HB30/Introduced/CR/457/1c/" TargetMode="External"/><Relationship Id="rId7" Type="http://schemas.openxmlformats.org/officeDocument/2006/relationships/hyperlink" Target="https://budget.lis.virginia.gov/amendment/2024/1/HB30/Introduced/CR/C-44/1c/" TargetMode="External"/><Relationship Id="rId12" Type="http://schemas.openxmlformats.org/officeDocument/2006/relationships/hyperlink" Target="https://budget.lis.virginia.gov/amendment/2024/1/HB30/Introduced/CR/484/1c/" TargetMode="External"/><Relationship Id="rId2" Type="http://schemas.openxmlformats.org/officeDocument/2006/relationships/hyperlink" Target="https://budget.lis.virginia.gov/amendment/2024/1/HB30/Introduced/CR/456/1c/" TargetMode="External"/><Relationship Id="rId1" Type="http://schemas.openxmlformats.org/officeDocument/2006/relationships/hyperlink" Target="https://budget.lis.virginia.gov/amendment/2024/1/SB30/Introduced/FA/455/1s/" TargetMode="External"/><Relationship Id="rId6" Type="http://schemas.openxmlformats.org/officeDocument/2006/relationships/hyperlink" Target="https://budget.lis.virginia.gov/amendment/2024/1/HB30/Introduced/CR/465/1c/" TargetMode="External"/><Relationship Id="rId11" Type="http://schemas.openxmlformats.org/officeDocument/2006/relationships/hyperlink" Target="https://budget.lis.virginia.gov/amendment/2024/1/HB30/Introduced/CR/297/2c/" TargetMode="External"/><Relationship Id="rId5" Type="http://schemas.openxmlformats.org/officeDocument/2006/relationships/hyperlink" Target="https://budget.lis.virginia.gov/amendment/2024/1/HB30/Introduced/CR/461/1c/" TargetMode="External"/><Relationship Id="rId10" Type="http://schemas.openxmlformats.org/officeDocument/2006/relationships/hyperlink" Target="https://budget.lis.virginia.gov/amendment/2024/1/HB30/Introduced/CR/C-41/1c/" TargetMode="External"/><Relationship Id="rId4" Type="http://schemas.openxmlformats.org/officeDocument/2006/relationships/hyperlink" Target="https://budget.lis.virginia.gov/amendment/2024/1/HB30/Introduced/CR/458/1c/" TargetMode="External"/><Relationship Id="rId9" Type="http://schemas.openxmlformats.org/officeDocument/2006/relationships/hyperlink" Target="https://budget.lis.virginia.gov/amendment/2024/1/SB30/Introduced/FA/4-5.01/1s/"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0F896-D24A-46E0-92DA-7D91BD641BB1}">
  <dimension ref="A1:I10"/>
  <sheetViews>
    <sheetView tabSelected="1" workbookViewId="0">
      <selection activeCell="D16" sqref="D16"/>
    </sheetView>
  </sheetViews>
  <sheetFormatPr defaultRowHeight="15" x14ac:dyDescent="0.25"/>
  <cols>
    <col min="1" max="1" width="25.85546875" customWidth="1"/>
    <col min="2" max="2" width="11.28515625" bestFit="1" customWidth="1"/>
    <col min="3" max="3" width="10.28515625" customWidth="1"/>
    <col min="4" max="4" width="16.5703125" bestFit="1" customWidth="1"/>
    <col min="5" max="5" width="13.5703125" bestFit="1" customWidth="1"/>
    <col min="6" max="6" width="9.7109375" bestFit="1" customWidth="1"/>
    <col min="7" max="7" width="14.7109375" bestFit="1" customWidth="1"/>
    <col min="8" max="9" width="11.140625" customWidth="1"/>
  </cols>
  <sheetData>
    <row r="1" spans="1:9" s="70" customFormat="1" ht="21" x14ac:dyDescent="0.35">
      <c r="A1" s="70" t="s">
        <v>396</v>
      </c>
    </row>
    <row r="2" spans="1:9" ht="15.75" x14ac:dyDescent="0.25">
      <c r="A2" s="67"/>
      <c r="B2" s="71"/>
      <c r="C2" s="71"/>
      <c r="D2" s="71"/>
      <c r="E2" s="71"/>
      <c r="F2" s="71"/>
      <c r="G2" s="71"/>
    </row>
    <row r="3" spans="1:9" s="56" customFormat="1" ht="110.25" x14ac:dyDescent="0.25">
      <c r="A3" s="73"/>
      <c r="B3" s="74" t="s">
        <v>254</v>
      </c>
      <c r="C3" s="74" t="s">
        <v>391</v>
      </c>
      <c r="D3" s="74" t="s">
        <v>265</v>
      </c>
      <c r="E3" s="74" t="s">
        <v>264</v>
      </c>
      <c r="F3" s="74" t="s">
        <v>320</v>
      </c>
      <c r="G3" s="96" t="s">
        <v>392</v>
      </c>
      <c r="H3" s="74" t="s">
        <v>280</v>
      </c>
      <c r="I3" s="74" t="s">
        <v>398</v>
      </c>
    </row>
    <row r="4" spans="1:9" ht="15.75" x14ac:dyDescent="0.25">
      <c r="A4" s="75" t="s">
        <v>249</v>
      </c>
      <c r="B4" s="72">
        <v>51</v>
      </c>
      <c r="C4" s="72">
        <v>23</v>
      </c>
      <c r="D4" s="72">
        <v>5</v>
      </c>
      <c r="E4" s="72">
        <v>2</v>
      </c>
      <c r="F4" s="92">
        <v>21</v>
      </c>
      <c r="G4" s="97">
        <v>21</v>
      </c>
      <c r="H4" s="72">
        <v>20</v>
      </c>
      <c r="I4" s="72">
        <f>F4-H4</f>
        <v>1</v>
      </c>
    </row>
    <row r="5" spans="1:9" ht="15.75" x14ac:dyDescent="0.25">
      <c r="A5" s="75" t="s">
        <v>250</v>
      </c>
      <c r="B5" s="72">
        <v>4</v>
      </c>
      <c r="C5" s="72">
        <v>0</v>
      </c>
      <c r="D5" s="72">
        <v>0</v>
      </c>
      <c r="E5" s="72">
        <v>0</v>
      </c>
      <c r="F5" s="92">
        <v>4</v>
      </c>
      <c r="G5" s="97" t="s">
        <v>255</v>
      </c>
      <c r="H5" s="72" t="s">
        <v>255</v>
      </c>
      <c r="I5" s="72" t="s">
        <v>255</v>
      </c>
    </row>
    <row r="6" spans="1:9" ht="15.75" x14ac:dyDescent="0.25">
      <c r="A6" s="75" t="s">
        <v>251</v>
      </c>
      <c r="B6" s="72">
        <v>2</v>
      </c>
      <c r="C6" s="72">
        <v>0</v>
      </c>
      <c r="D6" s="72">
        <v>0</v>
      </c>
      <c r="E6" s="72" t="s">
        <v>255</v>
      </c>
      <c r="F6" s="92">
        <v>2</v>
      </c>
      <c r="G6" s="97" t="s">
        <v>255</v>
      </c>
      <c r="H6" s="72" t="s">
        <v>255</v>
      </c>
      <c r="I6" s="72" t="s">
        <v>255</v>
      </c>
    </row>
    <row r="7" spans="1:9" ht="15.75" x14ac:dyDescent="0.25">
      <c r="A7" s="75" t="s">
        <v>252</v>
      </c>
      <c r="B7" s="72">
        <v>22</v>
      </c>
      <c r="C7" s="72">
        <v>3</v>
      </c>
      <c r="D7" s="72">
        <v>5</v>
      </c>
      <c r="E7" s="72">
        <v>4</v>
      </c>
      <c r="F7" s="92">
        <v>10</v>
      </c>
      <c r="G7" s="97">
        <v>10</v>
      </c>
      <c r="H7" s="72">
        <v>10</v>
      </c>
      <c r="I7" s="72">
        <f t="shared" ref="I7" si="0">F7-H7</f>
        <v>0</v>
      </c>
    </row>
    <row r="8" spans="1:9" ht="16.5" thickBot="1" x14ac:dyDescent="0.3">
      <c r="A8" s="76" t="s">
        <v>253</v>
      </c>
      <c r="B8" s="77">
        <v>4</v>
      </c>
      <c r="C8" s="77">
        <v>0</v>
      </c>
      <c r="D8" s="77">
        <v>0</v>
      </c>
      <c r="E8" s="77">
        <v>0</v>
      </c>
      <c r="F8" s="93">
        <v>4</v>
      </c>
      <c r="G8" s="98" t="s">
        <v>255</v>
      </c>
      <c r="H8" s="77" t="s">
        <v>255</v>
      </c>
      <c r="I8" s="77" t="s">
        <v>255</v>
      </c>
    </row>
    <row r="9" spans="1:9" ht="16.5" thickBot="1" x14ac:dyDescent="0.3">
      <c r="A9" s="78" t="s">
        <v>256</v>
      </c>
      <c r="B9" s="81">
        <f>SUM(B4:B8)</f>
        <v>83</v>
      </c>
      <c r="C9" s="81">
        <f>SUM(C4:C8)</f>
        <v>26</v>
      </c>
      <c r="D9" s="81">
        <f t="shared" ref="D9:E9" si="1">SUM(D4:D8)</f>
        <v>10</v>
      </c>
      <c r="E9" s="81">
        <f t="shared" si="1"/>
        <v>6</v>
      </c>
      <c r="F9" s="94">
        <f>SUM(F4:F8)</f>
        <v>41</v>
      </c>
      <c r="G9" s="99">
        <f>SUM(G4:G8)</f>
        <v>31</v>
      </c>
      <c r="H9" s="81">
        <f>SUM(H4:H8)</f>
        <v>30</v>
      </c>
      <c r="I9" s="81">
        <f>SUM(I4:I8)</f>
        <v>1</v>
      </c>
    </row>
    <row r="10" spans="1:9" ht="16.5" thickBot="1" x14ac:dyDescent="0.3">
      <c r="A10" s="78" t="s">
        <v>257</v>
      </c>
      <c r="B10" s="79"/>
      <c r="C10" s="80">
        <f>C9/$B$9</f>
        <v>0.31325301204819278</v>
      </c>
      <c r="D10" s="80">
        <f>D9/$B$9</f>
        <v>0.12048192771084337</v>
      </c>
      <c r="E10" s="80">
        <f t="shared" ref="E10" si="2">E9/$B$9</f>
        <v>7.2289156626506021E-2</v>
      </c>
      <c r="F10" s="95">
        <f>F9/$B$9</f>
        <v>0.49397590361445781</v>
      </c>
      <c r="G10" s="100">
        <f>G9/$B$9</f>
        <v>0.37349397590361444</v>
      </c>
      <c r="H10" s="80">
        <f>30/31</f>
        <v>0.967741935483871</v>
      </c>
      <c r="I10" s="80">
        <f>1/31</f>
        <v>3.2258064516129031E-2</v>
      </c>
    </row>
  </sheetData>
  <pageMargins left="0.5" right="0.5"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CBC63-07EF-4C04-A1A1-48B7339B93C7}">
  <dimension ref="A1:F87"/>
  <sheetViews>
    <sheetView topLeftCell="A26" zoomScaleNormal="100" workbookViewId="0">
      <selection activeCell="E27" sqref="E27"/>
    </sheetView>
  </sheetViews>
  <sheetFormatPr defaultRowHeight="15" x14ac:dyDescent="0.25"/>
  <cols>
    <col min="1" max="1" width="25.85546875" customWidth="1"/>
    <col min="2" max="2" width="57.7109375" customWidth="1"/>
    <col min="3" max="3" width="11.85546875" customWidth="1"/>
    <col min="4" max="4" width="9.28515625" customWidth="1"/>
    <col min="5" max="5" width="15.7109375" customWidth="1"/>
    <col min="6" max="6" width="13.140625" style="91" customWidth="1"/>
  </cols>
  <sheetData>
    <row r="1" spans="1:6" ht="18.75" x14ac:dyDescent="0.3">
      <c r="A1" s="108" t="s">
        <v>275</v>
      </c>
      <c r="B1" s="109"/>
      <c r="C1" s="109"/>
      <c r="D1" s="109"/>
      <c r="E1" s="109"/>
      <c r="F1" s="109"/>
    </row>
    <row r="2" spans="1:6" x14ac:dyDescent="0.25">
      <c r="A2" s="110" t="s">
        <v>0</v>
      </c>
      <c r="B2" s="112" t="s">
        <v>1</v>
      </c>
      <c r="C2" s="106" t="s">
        <v>2</v>
      </c>
      <c r="D2" s="106" t="s">
        <v>3</v>
      </c>
      <c r="E2" s="106" t="s">
        <v>318</v>
      </c>
      <c r="F2" s="106" t="s">
        <v>5</v>
      </c>
    </row>
    <row r="3" spans="1:6" ht="49.9" customHeight="1" x14ac:dyDescent="0.25">
      <c r="A3" s="111"/>
      <c r="B3" s="113"/>
      <c r="C3" s="107"/>
      <c r="D3" s="106"/>
      <c r="E3" s="106"/>
      <c r="F3" s="107"/>
    </row>
    <row r="4" spans="1:6" ht="255" x14ac:dyDescent="0.25">
      <c r="A4" s="33" t="s">
        <v>10</v>
      </c>
      <c r="B4" s="89" t="s">
        <v>290</v>
      </c>
      <c r="C4" s="17"/>
      <c r="D4" s="17"/>
      <c r="E4" s="64" t="s">
        <v>272</v>
      </c>
      <c r="F4" s="10" t="s">
        <v>291</v>
      </c>
    </row>
    <row r="5" spans="1:6" ht="164.25" x14ac:dyDescent="0.25">
      <c r="A5" s="50" t="s">
        <v>11</v>
      </c>
      <c r="B5" s="18" t="s">
        <v>12</v>
      </c>
      <c r="C5" s="17"/>
      <c r="D5" s="17"/>
      <c r="E5" s="66" t="s">
        <v>210</v>
      </c>
      <c r="F5" s="10" t="s">
        <v>172</v>
      </c>
    </row>
    <row r="6" spans="1:6" ht="194.25" x14ac:dyDescent="0.25">
      <c r="A6" s="33" t="s">
        <v>17</v>
      </c>
      <c r="B6" s="18" t="s">
        <v>18</v>
      </c>
      <c r="C6" s="25" t="s">
        <v>19</v>
      </c>
      <c r="D6" s="8"/>
      <c r="E6" s="66" t="s">
        <v>273</v>
      </c>
      <c r="F6" s="10"/>
    </row>
    <row r="7" spans="1:6" ht="194.25" x14ac:dyDescent="0.25">
      <c r="A7" s="33" t="s">
        <v>20</v>
      </c>
      <c r="B7" s="18" t="s">
        <v>21</v>
      </c>
      <c r="C7" s="8"/>
      <c r="D7" s="8"/>
      <c r="E7" s="64" t="s">
        <v>274</v>
      </c>
      <c r="F7" s="10"/>
    </row>
    <row r="8" spans="1:6" ht="135" x14ac:dyDescent="0.25">
      <c r="A8" s="33" t="s">
        <v>22</v>
      </c>
      <c r="B8" s="19" t="s">
        <v>23</v>
      </c>
      <c r="C8" s="8"/>
      <c r="D8" s="8"/>
      <c r="E8" s="64" t="s">
        <v>276</v>
      </c>
      <c r="F8" s="10"/>
    </row>
    <row r="9" spans="1:6" ht="146.44999999999999" customHeight="1" x14ac:dyDescent="0.25">
      <c r="A9" s="33" t="s">
        <v>24</v>
      </c>
      <c r="B9" s="19" t="s">
        <v>287</v>
      </c>
      <c r="C9" s="25" t="s">
        <v>25</v>
      </c>
      <c r="D9" s="17"/>
      <c r="E9" s="64" t="s">
        <v>277</v>
      </c>
      <c r="F9" s="10" t="s">
        <v>295</v>
      </c>
    </row>
    <row r="10" spans="1:6" ht="238.5" x14ac:dyDescent="0.25">
      <c r="A10" s="33" t="s">
        <v>28</v>
      </c>
      <c r="B10" s="19" t="s">
        <v>289</v>
      </c>
      <c r="C10" s="25"/>
      <c r="D10" s="17"/>
      <c r="E10" s="64" t="s">
        <v>278</v>
      </c>
      <c r="F10" s="10" t="s">
        <v>288</v>
      </c>
    </row>
    <row r="11" spans="1:6" ht="135" x14ac:dyDescent="0.25">
      <c r="A11" s="33" t="s">
        <v>29</v>
      </c>
      <c r="B11" s="19" t="s">
        <v>30</v>
      </c>
      <c r="C11" s="25"/>
      <c r="D11" s="17"/>
      <c r="E11" s="64" t="s">
        <v>279</v>
      </c>
      <c r="F11" s="10"/>
    </row>
    <row r="12" spans="1:6" ht="150" x14ac:dyDescent="0.25">
      <c r="A12" s="33" t="s">
        <v>31</v>
      </c>
      <c r="B12" s="19" t="s">
        <v>237</v>
      </c>
      <c r="C12" s="25" t="s">
        <v>25</v>
      </c>
      <c r="D12" s="17"/>
      <c r="E12" s="64" t="s">
        <v>281</v>
      </c>
      <c r="F12" s="10"/>
    </row>
    <row r="13" spans="1:6" ht="177.75" x14ac:dyDescent="0.25">
      <c r="A13" s="33" t="s">
        <v>32</v>
      </c>
      <c r="B13" s="19" t="s">
        <v>33</v>
      </c>
      <c r="C13" s="25" t="s">
        <v>25</v>
      </c>
      <c r="D13" s="17"/>
      <c r="E13" s="66" t="s">
        <v>232</v>
      </c>
      <c r="F13" s="10"/>
    </row>
    <row r="14" spans="1:6" ht="164.25" x14ac:dyDescent="0.25">
      <c r="A14" s="33" t="s">
        <v>34</v>
      </c>
      <c r="B14" s="19" t="s">
        <v>297</v>
      </c>
      <c r="C14" s="25" t="s">
        <v>25</v>
      </c>
      <c r="D14" s="8"/>
      <c r="E14" s="64" t="s">
        <v>282</v>
      </c>
      <c r="F14" s="10"/>
    </row>
    <row r="15" spans="1:6" ht="135" x14ac:dyDescent="0.25">
      <c r="A15" s="33" t="s">
        <v>35</v>
      </c>
      <c r="B15" s="19" t="s">
        <v>36</v>
      </c>
      <c r="C15" s="25" t="s">
        <v>25</v>
      </c>
      <c r="D15" s="8"/>
      <c r="E15" s="64" t="s">
        <v>283</v>
      </c>
      <c r="F15" s="10" t="s">
        <v>338</v>
      </c>
    </row>
    <row r="16" spans="1:6" ht="105" x14ac:dyDescent="0.25">
      <c r="A16" s="33" t="s">
        <v>37</v>
      </c>
      <c r="B16" s="19" t="s">
        <v>38</v>
      </c>
      <c r="C16" s="25" t="s">
        <v>25</v>
      </c>
      <c r="D16" s="8"/>
      <c r="E16" s="66" t="s">
        <v>216</v>
      </c>
      <c r="F16" s="10"/>
    </row>
    <row r="17" spans="1:6" ht="208.5" x14ac:dyDescent="0.25">
      <c r="A17" s="33" t="s">
        <v>39</v>
      </c>
      <c r="B17" s="19" t="s">
        <v>298</v>
      </c>
      <c r="C17" s="25"/>
      <c r="D17" s="8"/>
      <c r="E17" s="64" t="s">
        <v>284</v>
      </c>
      <c r="F17" s="10" t="s">
        <v>299</v>
      </c>
    </row>
    <row r="18" spans="1:6" ht="195" x14ac:dyDescent="0.25">
      <c r="A18" s="33" t="s">
        <v>40</v>
      </c>
      <c r="B18" s="19" t="s">
        <v>244</v>
      </c>
      <c r="C18" s="25" t="s">
        <v>41</v>
      </c>
      <c r="D18" s="26"/>
      <c r="E18" s="66" t="s">
        <v>267</v>
      </c>
      <c r="F18" s="35"/>
    </row>
    <row r="19" spans="1:6" ht="135" x14ac:dyDescent="0.25">
      <c r="A19" s="33" t="s">
        <v>42</v>
      </c>
      <c r="B19" s="19" t="s">
        <v>243</v>
      </c>
      <c r="C19" s="8"/>
      <c r="D19" s="8"/>
      <c r="E19" s="64" t="s">
        <v>393</v>
      </c>
      <c r="F19" s="10"/>
    </row>
    <row r="20" spans="1:6" ht="300" x14ac:dyDescent="0.25">
      <c r="A20" s="33" t="s">
        <v>52</v>
      </c>
      <c r="B20" s="19" t="s">
        <v>285</v>
      </c>
      <c r="C20" s="25"/>
      <c r="D20" s="8"/>
      <c r="E20" s="64" t="s">
        <v>286</v>
      </c>
      <c r="F20" s="10" t="s">
        <v>53</v>
      </c>
    </row>
    <row r="21" spans="1:6" ht="148.5" x14ac:dyDescent="0.25">
      <c r="A21" s="33" t="s">
        <v>213</v>
      </c>
      <c r="B21" s="58" t="s">
        <v>301</v>
      </c>
      <c r="C21" s="25"/>
      <c r="D21" s="25" t="s">
        <v>54</v>
      </c>
      <c r="E21" s="64" t="s">
        <v>302</v>
      </c>
      <c r="F21" s="10" t="s">
        <v>55</v>
      </c>
    </row>
    <row r="22" spans="1:6" ht="135" x14ac:dyDescent="0.25">
      <c r="A22" s="33" t="s">
        <v>56</v>
      </c>
      <c r="B22" s="19" t="s">
        <v>57</v>
      </c>
      <c r="C22" s="25" t="s">
        <v>183</v>
      </c>
      <c r="D22" s="8"/>
      <c r="E22" s="64" t="s">
        <v>303</v>
      </c>
      <c r="F22" s="10"/>
    </row>
    <row r="23" spans="1:6" ht="194.25" x14ac:dyDescent="0.25">
      <c r="A23" s="33" t="s">
        <v>58</v>
      </c>
      <c r="B23" s="19" t="s">
        <v>349</v>
      </c>
      <c r="C23" s="25"/>
      <c r="D23" s="8"/>
      <c r="E23" s="66" t="s">
        <v>233</v>
      </c>
      <c r="F23" s="10"/>
    </row>
    <row r="24" spans="1:6" ht="285" x14ac:dyDescent="0.25">
      <c r="A24" s="33" t="s">
        <v>59</v>
      </c>
      <c r="B24" s="19" t="s">
        <v>305</v>
      </c>
      <c r="C24" s="25"/>
      <c r="D24" s="8"/>
      <c r="E24" s="64" t="s">
        <v>304</v>
      </c>
      <c r="F24" s="10" t="s">
        <v>306</v>
      </c>
    </row>
    <row r="25" spans="1:6" ht="135" x14ac:dyDescent="0.25">
      <c r="A25" s="33" t="s">
        <v>60</v>
      </c>
      <c r="B25" s="19" t="s">
        <v>308</v>
      </c>
      <c r="C25" s="25"/>
      <c r="D25" s="8"/>
      <c r="E25" s="64" t="s">
        <v>310</v>
      </c>
      <c r="F25" s="10" t="s">
        <v>309</v>
      </c>
    </row>
    <row r="26" spans="1:6" ht="240" x14ac:dyDescent="0.25">
      <c r="A26" s="33" t="s">
        <v>61</v>
      </c>
      <c r="B26" s="19" t="s">
        <v>311</v>
      </c>
      <c r="C26" s="25"/>
      <c r="D26" s="25" t="s">
        <v>62</v>
      </c>
      <c r="E26" s="64" t="s">
        <v>312</v>
      </c>
      <c r="F26" s="10"/>
    </row>
    <row r="27" spans="1:6" ht="315" x14ac:dyDescent="0.25">
      <c r="A27" s="33" t="s">
        <v>63</v>
      </c>
      <c r="B27" s="19" t="s">
        <v>64</v>
      </c>
      <c r="C27" s="25"/>
      <c r="D27" s="8"/>
      <c r="E27" s="64" t="s">
        <v>397</v>
      </c>
      <c r="F27" s="10"/>
    </row>
    <row r="28" spans="1:6" ht="194.25" x14ac:dyDescent="0.25">
      <c r="A28" s="33" t="s">
        <v>179</v>
      </c>
      <c r="B28" s="19" t="s">
        <v>314</v>
      </c>
      <c r="C28" s="25"/>
      <c r="D28" s="8"/>
      <c r="E28" s="64" t="s">
        <v>313</v>
      </c>
      <c r="F28" s="10" t="s">
        <v>315</v>
      </c>
    </row>
    <row r="29" spans="1:6" ht="178.5" x14ac:dyDescent="0.25">
      <c r="A29" s="33" t="s">
        <v>327</v>
      </c>
      <c r="B29" s="19" t="s">
        <v>325</v>
      </c>
      <c r="C29" s="25"/>
      <c r="D29" s="8"/>
      <c r="E29" s="64" t="s">
        <v>328</v>
      </c>
      <c r="F29" s="10" t="s">
        <v>326</v>
      </c>
    </row>
    <row r="30" spans="1:6" ht="135" x14ac:dyDescent="0.25">
      <c r="A30" s="47" t="s">
        <v>186</v>
      </c>
      <c r="B30" s="19" t="s">
        <v>316</v>
      </c>
      <c r="C30" s="25"/>
      <c r="D30" s="25" t="s">
        <v>193</v>
      </c>
      <c r="E30" s="64" t="s">
        <v>317</v>
      </c>
      <c r="F30" s="10"/>
    </row>
    <row r="31" spans="1:6" ht="148.5" x14ac:dyDescent="0.25">
      <c r="A31" s="47" t="s">
        <v>174</v>
      </c>
      <c r="B31" s="19" t="s">
        <v>173</v>
      </c>
      <c r="C31" s="25"/>
      <c r="D31" s="25"/>
      <c r="E31" s="66" t="s">
        <v>216</v>
      </c>
      <c r="F31" s="10"/>
    </row>
    <row r="32" spans="1:6" ht="225" x14ac:dyDescent="0.25">
      <c r="A32" s="33" t="s">
        <v>78</v>
      </c>
      <c r="B32" s="19" t="s">
        <v>79</v>
      </c>
      <c r="C32" s="25" t="s">
        <v>194</v>
      </c>
      <c r="D32" s="25" t="s">
        <v>54</v>
      </c>
      <c r="E32" s="64" t="s">
        <v>319</v>
      </c>
      <c r="F32" s="10" t="s">
        <v>80</v>
      </c>
    </row>
    <row r="33" spans="1:6" ht="90" x14ac:dyDescent="0.25">
      <c r="A33" s="47" t="s">
        <v>154</v>
      </c>
      <c r="B33" s="19" t="s">
        <v>155</v>
      </c>
      <c r="C33" s="19"/>
      <c r="D33" s="25"/>
      <c r="E33" s="64" t="s">
        <v>268</v>
      </c>
      <c r="F33" s="10"/>
    </row>
    <row r="34" spans="1:6" ht="90" x14ac:dyDescent="0.25">
      <c r="A34" s="47" t="s">
        <v>195</v>
      </c>
      <c r="B34" s="58" t="s">
        <v>196</v>
      </c>
      <c r="C34" s="8"/>
      <c r="D34" s="25"/>
      <c r="E34" s="64" t="s">
        <v>218</v>
      </c>
      <c r="F34" s="10"/>
    </row>
    <row r="35" spans="1:6" ht="75" x14ac:dyDescent="0.25">
      <c r="A35" s="47" t="s">
        <v>198</v>
      </c>
      <c r="B35" s="58" t="s">
        <v>197</v>
      </c>
      <c r="C35" s="8"/>
      <c r="D35" s="25"/>
      <c r="E35" s="64" t="s">
        <v>219</v>
      </c>
      <c r="F35" s="10"/>
    </row>
    <row r="36" spans="1:6" ht="45" x14ac:dyDescent="0.25">
      <c r="A36" s="59" t="s">
        <v>200</v>
      </c>
      <c r="B36" s="58" t="s">
        <v>199</v>
      </c>
      <c r="C36" s="8"/>
      <c r="D36" s="25"/>
      <c r="E36" s="64" t="s">
        <v>201</v>
      </c>
      <c r="F36" s="10"/>
    </row>
    <row r="37" spans="1:6" ht="30" x14ac:dyDescent="0.25">
      <c r="A37" s="33" t="s">
        <v>202</v>
      </c>
      <c r="B37" s="58" t="s">
        <v>203</v>
      </c>
      <c r="C37" s="8"/>
      <c r="D37" s="25"/>
      <c r="E37" s="64" t="s">
        <v>201</v>
      </c>
      <c r="F37" s="10"/>
    </row>
    <row r="38" spans="1:6" x14ac:dyDescent="0.25">
      <c r="A38" s="110" t="s">
        <v>81</v>
      </c>
      <c r="B38" s="112" t="s">
        <v>1</v>
      </c>
      <c r="C38" s="106" t="s">
        <v>2</v>
      </c>
      <c r="D38" s="106" t="s">
        <v>3</v>
      </c>
      <c r="E38" s="105" t="s">
        <v>4</v>
      </c>
      <c r="F38" s="106" t="s">
        <v>5</v>
      </c>
    </row>
    <row r="39" spans="1:6" ht="54.6" customHeight="1" x14ac:dyDescent="0.25">
      <c r="A39" s="116"/>
      <c r="B39" s="113"/>
      <c r="C39" s="107"/>
      <c r="D39" s="106"/>
      <c r="E39" s="105"/>
      <c r="F39" s="107"/>
    </row>
    <row r="40" spans="1:6" ht="148.5" x14ac:dyDescent="0.25">
      <c r="A40" s="32" t="s">
        <v>82</v>
      </c>
      <c r="B40" s="19" t="s">
        <v>321</v>
      </c>
      <c r="C40" s="25" t="s">
        <v>83</v>
      </c>
      <c r="D40" s="25" t="s">
        <v>54</v>
      </c>
      <c r="E40" s="64" t="s">
        <v>322</v>
      </c>
      <c r="F40" s="10" t="s">
        <v>84</v>
      </c>
    </row>
    <row r="41" spans="1:6" ht="178.5" x14ac:dyDescent="0.25">
      <c r="A41" s="33" t="s">
        <v>85</v>
      </c>
      <c r="B41" s="19" t="s">
        <v>324</v>
      </c>
      <c r="C41" s="25"/>
      <c r="D41" s="10"/>
      <c r="E41" s="64" t="s">
        <v>329</v>
      </c>
      <c r="F41" s="10" t="s">
        <v>323</v>
      </c>
    </row>
    <row r="42" spans="1:6" ht="149.25" x14ac:dyDescent="0.25">
      <c r="A42" s="48" t="s">
        <v>86</v>
      </c>
      <c r="B42" s="18" t="s">
        <v>87</v>
      </c>
      <c r="C42" s="19"/>
      <c r="D42" s="10"/>
      <c r="E42" s="66" t="s">
        <v>226</v>
      </c>
      <c r="F42" s="15"/>
    </row>
    <row r="43" spans="1:6" ht="150" x14ac:dyDescent="0.25">
      <c r="A43" s="48" t="s">
        <v>161</v>
      </c>
      <c r="B43" s="18" t="s">
        <v>330</v>
      </c>
      <c r="C43" s="25" t="s">
        <v>25</v>
      </c>
      <c r="D43" s="10"/>
      <c r="E43" s="64" t="s">
        <v>331</v>
      </c>
      <c r="F43" s="35" t="s">
        <v>296</v>
      </c>
    </row>
    <row r="44" spans="1:6" ht="194.25" x14ac:dyDescent="0.25">
      <c r="A44" s="33" t="s">
        <v>90</v>
      </c>
      <c r="B44" s="18" t="s">
        <v>18</v>
      </c>
      <c r="C44" s="25" t="s">
        <v>19</v>
      </c>
      <c r="D44" s="10"/>
      <c r="E44" s="66" t="s">
        <v>221</v>
      </c>
      <c r="F44" s="15"/>
    </row>
    <row r="45" spans="1:6" ht="208.5" x14ac:dyDescent="0.25">
      <c r="A45" s="33" t="s">
        <v>92</v>
      </c>
      <c r="B45" s="19" t="s">
        <v>332</v>
      </c>
      <c r="C45" s="8"/>
      <c r="D45" s="10"/>
      <c r="E45" s="64" t="s">
        <v>333</v>
      </c>
      <c r="F45" s="10" t="s">
        <v>300</v>
      </c>
    </row>
    <row r="46" spans="1:6" ht="224.25" x14ac:dyDescent="0.25">
      <c r="A46" s="33" t="s">
        <v>93</v>
      </c>
      <c r="B46" s="19" t="s">
        <v>188</v>
      </c>
      <c r="C46" s="8"/>
      <c r="D46" s="25" t="s">
        <v>77</v>
      </c>
      <c r="E46" s="66" t="s">
        <v>221</v>
      </c>
      <c r="F46" s="8"/>
    </row>
    <row r="47" spans="1:6" ht="103.5" x14ac:dyDescent="0.25">
      <c r="A47" s="33" t="s">
        <v>94</v>
      </c>
      <c r="B47" s="19" t="s">
        <v>334</v>
      </c>
      <c r="C47" s="8"/>
      <c r="D47" s="25"/>
      <c r="E47" s="66" t="s">
        <v>263</v>
      </c>
      <c r="F47" s="10" t="s">
        <v>171</v>
      </c>
    </row>
    <row r="48" spans="1:6" ht="180" x14ac:dyDescent="0.25">
      <c r="A48" s="33" t="s">
        <v>95</v>
      </c>
      <c r="B48" s="19" t="s">
        <v>335</v>
      </c>
      <c r="C48" s="25" t="s">
        <v>25</v>
      </c>
      <c r="D48" s="10"/>
      <c r="E48" s="64" t="s">
        <v>336</v>
      </c>
      <c r="F48" s="10" t="s">
        <v>337</v>
      </c>
    </row>
    <row r="49" spans="1:6" ht="119.25" x14ac:dyDescent="0.25">
      <c r="A49" s="47" t="s">
        <v>156</v>
      </c>
      <c r="B49" s="19" t="s">
        <v>339</v>
      </c>
      <c r="C49" s="8"/>
      <c r="D49" s="10"/>
      <c r="E49" s="64" t="s">
        <v>258</v>
      </c>
      <c r="F49" s="10" t="s">
        <v>340</v>
      </c>
    </row>
    <row r="50" spans="1:6" ht="285" x14ac:dyDescent="0.25">
      <c r="A50" s="47" t="s">
        <v>157</v>
      </c>
      <c r="B50" s="19" t="s">
        <v>341</v>
      </c>
      <c r="C50" s="8"/>
      <c r="D50" s="10"/>
      <c r="E50" s="64" t="s">
        <v>342</v>
      </c>
      <c r="F50" s="10" t="s">
        <v>307</v>
      </c>
    </row>
    <row r="51" spans="1:6" ht="300" x14ac:dyDescent="0.25">
      <c r="A51" s="33" t="s">
        <v>96</v>
      </c>
      <c r="B51" s="19" t="s">
        <v>343</v>
      </c>
      <c r="C51" s="8"/>
      <c r="D51" s="10"/>
      <c r="E51" s="64" t="s">
        <v>344</v>
      </c>
      <c r="F51" s="10" t="s">
        <v>97</v>
      </c>
    </row>
    <row r="52" spans="1:6" ht="404.25" x14ac:dyDescent="0.25">
      <c r="A52" s="33" t="s">
        <v>98</v>
      </c>
      <c r="B52" s="19" t="s">
        <v>222</v>
      </c>
      <c r="C52" s="8"/>
      <c r="D52" s="10"/>
      <c r="E52" s="66" t="s">
        <v>270</v>
      </c>
      <c r="F52" s="10"/>
    </row>
    <row r="53" spans="1:6" ht="238.5" x14ac:dyDescent="0.25">
      <c r="A53" s="47" t="s">
        <v>158</v>
      </c>
      <c r="B53" s="19" t="s">
        <v>345</v>
      </c>
      <c r="C53" s="8"/>
      <c r="D53" s="10"/>
      <c r="E53" s="64" t="s">
        <v>347</v>
      </c>
      <c r="F53" s="10" t="s">
        <v>346</v>
      </c>
    </row>
    <row r="54" spans="1:6" ht="104.25" x14ac:dyDescent="0.25">
      <c r="A54" s="33" t="s">
        <v>99</v>
      </c>
      <c r="B54" s="19" t="s">
        <v>100</v>
      </c>
      <c r="C54" s="25" t="s">
        <v>109</v>
      </c>
      <c r="D54" s="10"/>
      <c r="E54" s="66" t="s">
        <v>221</v>
      </c>
      <c r="F54" s="8"/>
    </row>
    <row r="55" spans="1:6" ht="255" x14ac:dyDescent="0.25">
      <c r="A55" s="47" t="s">
        <v>294</v>
      </c>
      <c r="B55" s="19" t="s">
        <v>293</v>
      </c>
      <c r="C55" s="8"/>
      <c r="D55" s="10"/>
      <c r="E55" s="64" t="s">
        <v>348</v>
      </c>
      <c r="F55" s="10" t="s">
        <v>292</v>
      </c>
    </row>
    <row r="56" spans="1:6" ht="285" x14ac:dyDescent="0.25">
      <c r="A56" s="47" t="s">
        <v>168</v>
      </c>
      <c r="B56" s="19" t="s">
        <v>247</v>
      </c>
      <c r="C56" s="8"/>
      <c r="D56" s="10"/>
      <c r="E56" s="66" t="s">
        <v>269</v>
      </c>
      <c r="F56" s="10" t="s">
        <v>163</v>
      </c>
    </row>
    <row r="57" spans="1:6" ht="102" customHeight="1" x14ac:dyDescent="0.25">
      <c r="A57" s="47" t="s">
        <v>224</v>
      </c>
      <c r="B57" s="19" t="s">
        <v>169</v>
      </c>
      <c r="C57" s="8"/>
      <c r="D57" s="10"/>
      <c r="E57" s="66" t="s">
        <v>223</v>
      </c>
      <c r="F57" s="49"/>
    </row>
    <row r="58" spans="1:6" ht="134.25" x14ac:dyDescent="0.25">
      <c r="A58" s="33" t="s">
        <v>160</v>
      </c>
      <c r="B58" s="19" t="s">
        <v>248</v>
      </c>
      <c r="C58" s="8"/>
      <c r="D58" s="10"/>
      <c r="E58" s="66" t="s">
        <v>271</v>
      </c>
      <c r="F58" s="10"/>
    </row>
    <row r="59" spans="1:6" ht="90" x14ac:dyDescent="0.25">
      <c r="A59" s="60" t="s">
        <v>101</v>
      </c>
      <c r="B59" s="61" t="s">
        <v>102</v>
      </c>
      <c r="C59" s="62" t="s">
        <v>83</v>
      </c>
      <c r="D59" s="62" t="s">
        <v>54</v>
      </c>
      <c r="E59" s="88" t="s">
        <v>266</v>
      </c>
      <c r="F59" s="63" t="s">
        <v>103</v>
      </c>
    </row>
    <row r="60" spans="1:6" ht="90" x14ac:dyDescent="0.25">
      <c r="A60" s="33" t="s">
        <v>204</v>
      </c>
      <c r="B60" s="58" t="s">
        <v>196</v>
      </c>
      <c r="C60" s="8"/>
      <c r="D60" s="8"/>
      <c r="E60" s="65" t="s">
        <v>228</v>
      </c>
      <c r="F60" s="10"/>
    </row>
    <row r="61" spans="1:6" ht="75" x14ac:dyDescent="0.25">
      <c r="A61" s="33" t="s">
        <v>205</v>
      </c>
      <c r="B61" s="58" t="s">
        <v>197</v>
      </c>
      <c r="C61" s="8"/>
      <c r="D61" s="8"/>
      <c r="E61" s="65" t="s">
        <v>229</v>
      </c>
      <c r="F61" s="10"/>
    </row>
    <row r="62" spans="1:6" ht="90" x14ac:dyDescent="0.25">
      <c r="A62" s="68" t="s">
        <v>230</v>
      </c>
      <c r="B62" s="69" t="s">
        <v>231</v>
      </c>
      <c r="C62" s="44"/>
      <c r="D62" s="44"/>
      <c r="E62" s="82" t="s">
        <v>228</v>
      </c>
      <c r="F62" s="52"/>
    </row>
    <row r="63" spans="1:6" ht="15.75" thickBot="1" x14ac:dyDescent="0.3">
      <c r="A63" s="2"/>
      <c r="B63" s="20"/>
      <c r="C63" s="2"/>
      <c r="D63" s="2"/>
      <c r="E63" s="2"/>
      <c r="F63" s="54"/>
    </row>
    <row r="64" spans="1:6" ht="15.75" x14ac:dyDescent="0.25">
      <c r="A64" s="114" t="s">
        <v>104</v>
      </c>
      <c r="B64" s="115"/>
      <c r="C64" s="2"/>
      <c r="D64" s="2"/>
      <c r="E64" s="2"/>
      <c r="F64" s="54"/>
    </row>
    <row r="65" spans="1:6" ht="268.5" x14ac:dyDescent="0.25">
      <c r="A65" s="25" t="s">
        <v>105</v>
      </c>
      <c r="B65" s="8" t="s">
        <v>106</v>
      </c>
      <c r="C65" s="2"/>
      <c r="D65" s="2"/>
      <c r="E65" s="2"/>
      <c r="F65" s="54"/>
    </row>
    <row r="66" spans="1:6" ht="283.5" x14ac:dyDescent="0.25">
      <c r="A66" s="25" t="s">
        <v>107</v>
      </c>
      <c r="B66" s="28" t="s">
        <v>206</v>
      </c>
      <c r="C66" s="2"/>
      <c r="D66" s="2"/>
      <c r="E66" s="2"/>
      <c r="F66" s="54"/>
    </row>
    <row r="67" spans="1:6" ht="223.5" x14ac:dyDescent="0.25">
      <c r="A67" s="25" t="s">
        <v>108</v>
      </c>
      <c r="B67" s="19" t="s">
        <v>207</v>
      </c>
      <c r="C67" s="2"/>
      <c r="D67" s="2"/>
      <c r="E67" s="2"/>
      <c r="F67" s="54"/>
    </row>
    <row r="68" spans="1:6" ht="343.5" x14ac:dyDescent="0.25">
      <c r="A68" s="25" t="s">
        <v>109</v>
      </c>
      <c r="B68" s="8" t="s">
        <v>209</v>
      </c>
      <c r="C68" s="2"/>
      <c r="D68" s="2"/>
      <c r="E68" s="2"/>
      <c r="F68" s="54"/>
    </row>
    <row r="69" spans="1:6" ht="208.5" x14ac:dyDescent="0.25">
      <c r="A69" s="25" t="s">
        <v>110</v>
      </c>
      <c r="B69" s="8" t="s">
        <v>208</v>
      </c>
      <c r="C69" s="2"/>
      <c r="D69" s="2"/>
      <c r="E69" s="2"/>
      <c r="F69" s="54"/>
    </row>
    <row r="70" spans="1:6" x14ac:dyDescent="0.25">
      <c r="A70" s="2"/>
      <c r="B70" s="2"/>
      <c r="C70" s="2"/>
      <c r="D70" s="2"/>
      <c r="E70" s="2"/>
      <c r="F70" s="54"/>
    </row>
    <row r="71" spans="1:6" x14ac:dyDescent="0.25">
      <c r="A71" s="2"/>
      <c r="B71" s="2"/>
      <c r="C71" s="2"/>
      <c r="D71" s="2"/>
      <c r="E71" s="2"/>
      <c r="F71" s="54"/>
    </row>
    <row r="72" spans="1:6" x14ac:dyDescent="0.25">
      <c r="A72" s="2"/>
      <c r="B72" s="2"/>
      <c r="C72" s="2"/>
      <c r="D72" s="2"/>
      <c r="E72" s="2"/>
      <c r="F72" s="54"/>
    </row>
    <row r="73" spans="1:6" x14ac:dyDescent="0.25">
      <c r="A73" s="1"/>
      <c r="B73" s="2"/>
      <c r="C73" s="1"/>
      <c r="D73" s="1"/>
      <c r="E73" s="1"/>
      <c r="F73" s="90"/>
    </row>
    <row r="74" spans="1:6" x14ac:dyDescent="0.25">
      <c r="A74" s="1"/>
      <c r="B74" s="2"/>
      <c r="C74" s="1"/>
      <c r="D74" s="1"/>
      <c r="E74" s="1"/>
      <c r="F74" s="90"/>
    </row>
    <row r="75" spans="1:6" x14ac:dyDescent="0.25">
      <c r="A75" s="1"/>
      <c r="B75" s="2"/>
      <c r="C75" s="1"/>
      <c r="D75" s="1"/>
      <c r="E75" s="1"/>
      <c r="F75" s="90"/>
    </row>
    <row r="76" spans="1:6" x14ac:dyDescent="0.25">
      <c r="A76" s="1"/>
      <c r="B76" s="1"/>
      <c r="C76" s="1"/>
      <c r="D76" s="1"/>
      <c r="E76" s="1"/>
      <c r="F76" s="90"/>
    </row>
    <row r="77" spans="1:6" x14ac:dyDescent="0.25">
      <c r="A77" s="1"/>
      <c r="B77" s="1"/>
      <c r="C77" s="1"/>
      <c r="D77" s="1"/>
      <c r="E77" s="1"/>
      <c r="F77" s="90"/>
    </row>
    <row r="78" spans="1:6" x14ac:dyDescent="0.25">
      <c r="A78" s="1"/>
      <c r="B78" s="1"/>
      <c r="C78" s="1"/>
      <c r="D78" s="1"/>
      <c r="E78" s="1"/>
      <c r="F78" s="90"/>
    </row>
    <row r="79" spans="1:6" x14ac:dyDescent="0.25">
      <c r="A79" s="1"/>
      <c r="B79" s="1"/>
      <c r="C79" s="1"/>
      <c r="D79" s="1"/>
      <c r="E79" s="1"/>
      <c r="F79" s="90"/>
    </row>
    <row r="80" spans="1:6" x14ac:dyDescent="0.25">
      <c r="A80" s="1"/>
      <c r="B80" s="1"/>
      <c r="C80" s="1"/>
      <c r="D80" s="1"/>
      <c r="E80" s="1"/>
      <c r="F80" s="90"/>
    </row>
    <row r="81" spans="1:6" x14ac:dyDescent="0.25">
      <c r="A81" s="1"/>
      <c r="B81" s="1"/>
      <c r="C81" s="1"/>
      <c r="D81" s="1"/>
      <c r="E81" s="1"/>
      <c r="F81" s="90"/>
    </row>
    <row r="82" spans="1:6" x14ac:dyDescent="0.25">
      <c r="A82" s="1"/>
      <c r="B82" s="1"/>
      <c r="C82" s="1"/>
      <c r="D82" s="1"/>
      <c r="E82" s="1"/>
      <c r="F82" s="90"/>
    </row>
    <row r="83" spans="1:6" x14ac:dyDescent="0.25">
      <c r="A83" s="1"/>
      <c r="B83" s="1"/>
      <c r="C83" s="1"/>
      <c r="D83" s="1"/>
      <c r="E83" s="1"/>
      <c r="F83" s="90"/>
    </row>
    <row r="84" spans="1:6" x14ac:dyDescent="0.25">
      <c r="A84" s="1"/>
      <c r="B84" s="1"/>
      <c r="C84" s="1"/>
      <c r="D84" s="1"/>
      <c r="E84" s="1"/>
      <c r="F84" s="90"/>
    </row>
    <row r="85" spans="1:6" x14ac:dyDescent="0.25">
      <c r="B85" s="1"/>
    </row>
    <row r="86" spans="1:6" x14ac:dyDescent="0.25">
      <c r="B86" s="1"/>
    </row>
    <row r="87" spans="1:6" x14ac:dyDescent="0.25">
      <c r="B87" s="1"/>
    </row>
  </sheetData>
  <mergeCells count="14">
    <mergeCell ref="A64:B64"/>
    <mergeCell ref="A38:A39"/>
    <mergeCell ref="B38:B39"/>
    <mergeCell ref="C38:C39"/>
    <mergeCell ref="D38:D39"/>
    <mergeCell ref="E38:E39"/>
    <mergeCell ref="F38:F39"/>
    <mergeCell ref="A1:F1"/>
    <mergeCell ref="A2:A3"/>
    <mergeCell ref="B2:B3"/>
    <mergeCell ref="C2:C3"/>
    <mergeCell ref="D2:D3"/>
    <mergeCell ref="E2:E3"/>
    <mergeCell ref="F2:F3"/>
  </mergeCells>
  <hyperlinks>
    <hyperlink ref="A59" r:id="rId1" xr:uid="{D191E9D1-16CC-4EE6-B0D0-AE8571967108}"/>
    <hyperlink ref="A6" r:id="rId2" xr:uid="{4C883AF8-E4A1-4485-8600-1501B217A4B3}"/>
    <hyperlink ref="A7" r:id="rId3" xr:uid="{D2BDE857-1C5D-4295-AAA8-A2273F34A035}"/>
    <hyperlink ref="A8" r:id="rId4" xr:uid="{483A4115-4D42-4D12-9541-F147EEC53439}"/>
    <hyperlink ref="A41" r:id="rId5" xr:uid="{5E966DFB-1366-4205-88E9-BB24B021C507}"/>
    <hyperlink ref="A9" r:id="rId6" xr:uid="{E3D24DA2-D4C1-457C-A10D-4EA34E30245E}"/>
    <hyperlink ref="A12" r:id="rId7" xr:uid="{D12EE074-2A6B-4DAD-9C9B-24B02E507B5C}"/>
    <hyperlink ref="A14" r:id="rId8" xr:uid="{14E34152-697E-47E5-BBCC-2F630E7E06A4}"/>
    <hyperlink ref="A15" r:id="rId9" xr:uid="{5C6BEBEF-9A36-4722-88D0-C54C6810CFF4}"/>
    <hyperlink ref="A19" r:id="rId10" xr:uid="{340F71DD-EBC5-491D-918A-A3B489585A42}"/>
    <hyperlink ref="A22" r:id="rId11" xr:uid="{1DBD1F75-34E2-4B3C-9325-375DDE973EC1}"/>
    <hyperlink ref="A10" r:id="rId12" xr:uid="{FD21D44F-3861-40EC-ADAC-7567378BACBC}"/>
    <hyperlink ref="A18" r:id="rId13" xr:uid="{A33F280E-6BFD-4A9D-B468-E8DF2F766595}"/>
    <hyperlink ref="A24" r:id="rId14" xr:uid="{04EF8205-6B78-4943-90F4-40A4A39706F6}"/>
    <hyperlink ref="A45" r:id="rId15" xr:uid="{11B27008-AB0E-4FEF-8B53-D7466050F6CE}"/>
    <hyperlink ref="A27" r:id="rId16" xr:uid="{51AA7873-1044-42A9-8D31-8A53CED049D3}"/>
    <hyperlink ref="A48" r:id="rId17" xr:uid="{9DA32B5C-FE24-4C33-AAF0-6198714297F1}"/>
    <hyperlink ref="A52" r:id="rId18" xr:uid="{1F9D51E0-885D-4F9E-A3CE-5F322DC87B0A}"/>
    <hyperlink ref="A26" r:id="rId19" xr:uid="{BE3FE262-25D2-41A7-94F6-3B8E7C05C443}"/>
    <hyperlink ref="A40" r:id="rId20" xr:uid="{941ED385-7987-4095-AC66-99C538E4E491}"/>
    <hyperlink ref="A11" r:id="rId21" xr:uid="{657051ED-8C5D-4F3F-B6AA-E51688D3B398}"/>
    <hyperlink ref="A20" r:id="rId22" xr:uid="{3769621F-DA90-4761-8FBC-141B6F96ACE2}"/>
    <hyperlink ref="A21" r:id="rId23" display="HB 558_Hernandez_Constitutional amendment; property tax exemption for certain surviving spouses (voter referendum)" xr:uid="{A1DCB88B-084B-4230-B98B-575A5B670713}"/>
    <hyperlink ref="A25" r:id="rId24" xr:uid="{1D8820C4-A942-4B9F-AE92-4B5C2AA56B6A}"/>
    <hyperlink ref="A32" r:id="rId25" xr:uid="{2FF0849D-E886-4330-9AE0-540C5AA69E8F}"/>
    <hyperlink ref="A17" r:id="rId26" xr:uid="{8DE79F46-C7BB-4923-B028-94481E1A53DA}"/>
    <hyperlink ref="A47" r:id="rId27" xr:uid="{C9CFF28C-912E-4704-A170-1B01364647A7}"/>
    <hyperlink ref="A33" r:id="rId28" xr:uid="{9724DDA9-ABF4-47A1-898C-D2E178327123}"/>
    <hyperlink ref="A49" r:id="rId29" xr:uid="{C476B5E5-9223-42FF-805C-AA9B29C2062E}"/>
    <hyperlink ref="A50" r:id="rId30" xr:uid="{672F6FC1-9861-42CB-A448-71A11584CAF5}"/>
    <hyperlink ref="A51" r:id="rId31" xr:uid="{B79F637B-8282-4EF3-A146-3A00508CD852}"/>
    <hyperlink ref="A53" r:id="rId32" xr:uid="{A67C589B-8963-4BA9-B10A-D6085A895AF2}"/>
    <hyperlink ref="A58" r:id="rId33" xr:uid="{0985A321-49ED-4444-B7A3-F4DA21B2C949}"/>
    <hyperlink ref="A43" r:id="rId34" xr:uid="{5347F154-C094-4CCF-843A-529244C5D0F3}"/>
    <hyperlink ref="A56" r:id="rId35" xr:uid="{404DCBD9-255E-42F8-9EC4-18AE310200E0}"/>
    <hyperlink ref="A28" r:id="rId36" xr:uid="{C1DA50C9-C95F-4879-9D18-E9655F119DEA}"/>
    <hyperlink ref="A30" r:id="rId37" xr:uid="{E56BEBC3-27E8-4445-A0C9-ED87D63DD677}"/>
    <hyperlink ref="A34" r:id="rId38" xr:uid="{80B1E230-D9E7-4CB6-BAF0-3C789D68374F}"/>
    <hyperlink ref="A35" r:id="rId39" xr:uid="{D9DB76F5-1666-4D92-BA6D-1111BECB06D6}"/>
    <hyperlink ref="A36" r:id="rId40" xr:uid="{4D51D246-9D09-4C6E-852E-9966687C954C}"/>
    <hyperlink ref="A37" r:id="rId41" xr:uid="{A943D975-9519-49FA-BD2E-34C0749CB8BD}"/>
    <hyperlink ref="A60" r:id="rId42" xr:uid="{AFB3C2C1-2FA4-44AE-A0BF-131B0EA1834B}"/>
    <hyperlink ref="A61" r:id="rId43" xr:uid="{D01C774F-4DA7-42EF-8FD1-F716B3C9A2B1}"/>
    <hyperlink ref="A62" r:id="rId44" xr:uid="{C89C5445-4867-484D-ABA4-1B20FE69F68A}"/>
    <hyperlink ref="A55" r:id="rId45" xr:uid="{82F58B34-FD61-4BB0-816C-040C718C55DE}"/>
    <hyperlink ref="A29" r:id="rId46" xr:uid="{C6FF918A-9DE5-4146-8BAD-DA3EEA85C94F}"/>
    <hyperlink ref="A5" r:id="rId47" xr:uid="{14A0F3B3-1218-4F6F-B8B6-D09E95D0B837}"/>
    <hyperlink ref="A13" r:id="rId48" xr:uid="{9278A50B-B67B-42DC-A443-9EF152C077FD}"/>
    <hyperlink ref="A16" r:id="rId49" xr:uid="{FF101923-49FA-40DE-899A-5A63E9608027}"/>
    <hyperlink ref="A23" r:id="rId50" xr:uid="{A46E03B2-C901-4101-9E84-AE1FDB865DBA}"/>
    <hyperlink ref="A31" r:id="rId51" xr:uid="{D1BB6D2C-74BE-4955-8788-424BD2AE3B15}"/>
    <hyperlink ref="A42" r:id="rId52" xr:uid="{E122D8C3-7AC8-4A4B-9E1D-3AF2CFC1431C}"/>
    <hyperlink ref="A44" r:id="rId53" xr:uid="{F7182FAF-9C97-497C-ABAF-8A26CAD51FC9}"/>
    <hyperlink ref="A46" r:id="rId54" xr:uid="{8D1BFCA5-EB2E-4908-81FC-272BD189C9C5}"/>
    <hyperlink ref="A54" r:id="rId55" xr:uid="{2B157BD8-407B-41EF-857A-BF97230DF694}"/>
    <hyperlink ref="A57" r:id="rId56" display="SB 631_French_Authorize the Adjutant General to facilitate and coordinate efforts to promote participation" xr:uid="{98A15B6C-5A6A-4EB2-8D5E-9B9B96EE8438}"/>
    <hyperlink ref="A4" r:id="rId57" xr:uid="{68F8AFFF-2116-4B76-A95F-A2588598484E}"/>
  </hyperlinks>
  <pageMargins left="0.25" right="0.25" top="0.75" bottom="0.75" header="0.3" footer="0.3"/>
  <pageSetup orientation="landscape" r:id="rId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workbookViewId="0">
      <selection activeCell="E2" sqref="E2:E3"/>
    </sheetView>
  </sheetViews>
  <sheetFormatPr defaultRowHeight="15" x14ac:dyDescent="0.25"/>
  <cols>
    <col min="1" max="1" width="25.85546875" customWidth="1"/>
    <col min="2" max="2" width="57.7109375" customWidth="1"/>
    <col min="3" max="3" width="11.85546875" customWidth="1"/>
    <col min="4" max="4" width="9.28515625" customWidth="1"/>
    <col min="5" max="5" width="14.42578125" customWidth="1"/>
    <col min="6" max="6" width="13.7109375" customWidth="1"/>
  </cols>
  <sheetData>
    <row r="1" spans="1:6" ht="18.75" x14ac:dyDescent="0.3">
      <c r="A1" s="108" t="s">
        <v>350</v>
      </c>
      <c r="B1" s="109"/>
      <c r="C1" s="109"/>
      <c r="D1" s="109"/>
      <c r="E1" s="109"/>
      <c r="F1" s="109"/>
    </row>
    <row r="2" spans="1:6" x14ac:dyDescent="0.25">
      <c r="A2" s="110" t="s">
        <v>0</v>
      </c>
      <c r="B2" s="112" t="s">
        <v>1</v>
      </c>
      <c r="C2" s="106" t="s">
        <v>2</v>
      </c>
      <c r="D2" s="106" t="s">
        <v>3</v>
      </c>
      <c r="E2" s="105" t="s">
        <v>4</v>
      </c>
      <c r="F2" s="106" t="s">
        <v>5</v>
      </c>
    </row>
    <row r="3" spans="1:6" ht="49.9" customHeight="1" x14ac:dyDescent="0.25">
      <c r="A3" s="111"/>
      <c r="B3" s="113"/>
      <c r="C3" s="107"/>
      <c r="D3" s="106"/>
      <c r="E3" s="105"/>
      <c r="F3" s="107"/>
    </row>
    <row r="4" spans="1:6" ht="134.25" x14ac:dyDescent="0.25">
      <c r="A4" s="50" t="s">
        <v>6</v>
      </c>
      <c r="B4" s="57" t="s">
        <v>7</v>
      </c>
      <c r="C4" s="21"/>
      <c r="D4" s="21"/>
      <c r="E4" s="16" t="s">
        <v>235</v>
      </c>
      <c r="F4" s="10"/>
    </row>
    <row r="5" spans="1:6" ht="89.25" x14ac:dyDescent="0.25">
      <c r="A5" s="33" t="s">
        <v>8</v>
      </c>
      <c r="B5" s="57" t="s">
        <v>9</v>
      </c>
      <c r="C5" s="17"/>
      <c r="D5" s="17"/>
      <c r="E5" s="16" t="s">
        <v>236</v>
      </c>
      <c r="F5" s="10"/>
    </row>
    <row r="6" spans="1:6" ht="90" x14ac:dyDescent="0.25">
      <c r="A6" s="33" t="s">
        <v>13</v>
      </c>
      <c r="B6" s="18" t="s">
        <v>14</v>
      </c>
      <c r="C6" s="8"/>
      <c r="D6" s="8"/>
      <c r="E6" s="16" t="s">
        <v>211</v>
      </c>
      <c r="F6" s="10"/>
    </row>
    <row r="7" spans="1:6" ht="74.25" x14ac:dyDescent="0.25">
      <c r="A7" s="33" t="s">
        <v>15</v>
      </c>
      <c r="B7" s="34" t="s">
        <v>16</v>
      </c>
      <c r="C7" s="8"/>
      <c r="D7" s="8"/>
      <c r="E7" s="16" t="s">
        <v>235</v>
      </c>
      <c r="F7" s="10"/>
    </row>
    <row r="8" spans="1:6" ht="268.5" x14ac:dyDescent="0.25">
      <c r="A8" s="33" t="s">
        <v>177</v>
      </c>
      <c r="B8" s="18" t="s">
        <v>89</v>
      </c>
      <c r="C8" s="25"/>
      <c r="D8" s="8"/>
      <c r="E8" s="16" t="s">
        <v>225</v>
      </c>
      <c r="F8" s="10" t="s">
        <v>180</v>
      </c>
    </row>
    <row r="9" spans="1:6" ht="194.25" x14ac:dyDescent="0.25">
      <c r="A9" s="33" t="s">
        <v>26</v>
      </c>
      <c r="B9" s="19" t="s">
        <v>27</v>
      </c>
      <c r="C9" s="25"/>
      <c r="D9" s="17"/>
      <c r="E9" s="16" t="s">
        <v>212</v>
      </c>
      <c r="F9" s="10"/>
    </row>
    <row r="10" spans="1:6" ht="179.25" x14ac:dyDescent="0.25">
      <c r="A10" s="33" t="s">
        <v>43</v>
      </c>
      <c r="B10" s="8" t="s">
        <v>44</v>
      </c>
      <c r="C10" s="25" t="s">
        <v>45</v>
      </c>
      <c r="D10" s="8"/>
      <c r="E10" s="16" t="s">
        <v>238</v>
      </c>
      <c r="F10" s="10"/>
    </row>
    <row r="11" spans="1:6" ht="134.25" x14ac:dyDescent="0.25">
      <c r="A11" s="33" t="s">
        <v>46</v>
      </c>
      <c r="B11" s="19" t="s">
        <v>47</v>
      </c>
      <c r="C11" s="25"/>
      <c r="D11" s="8"/>
      <c r="E11" s="16" t="s">
        <v>235</v>
      </c>
      <c r="F11" s="10"/>
    </row>
    <row r="12" spans="1:6" ht="74.25" x14ac:dyDescent="0.25">
      <c r="A12" s="33" t="s">
        <v>48</v>
      </c>
      <c r="B12" s="19" t="s">
        <v>49</v>
      </c>
      <c r="C12" s="25"/>
      <c r="D12" s="8"/>
      <c r="E12" s="16" t="s">
        <v>239</v>
      </c>
      <c r="F12" s="10"/>
    </row>
    <row r="13" spans="1:6" ht="102.75" x14ac:dyDescent="0.25">
      <c r="A13" s="33" t="s">
        <v>50</v>
      </c>
      <c r="B13" s="19" t="s">
        <v>51</v>
      </c>
      <c r="C13" s="25"/>
      <c r="D13" s="8"/>
      <c r="E13" s="16" t="s">
        <v>240</v>
      </c>
      <c r="F13" s="10"/>
    </row>
    <row r="14" spans="1:6" ht="134.25" x14ac:dyDescent="0.25">
      <c r="A14" s="47" t="s">
        <v>167</v>
      </c>
      <c r="B14" s="19" t="s">
        <v>166</v>
      </c>
      <c r="C14" s="25"/>
      <c r="D14" s="8"/>
      <c r="E14" s="16" t="s">
        <v>242</v>
      </c>
      <c r="F14" s="10"/>
    </row>
    <row r="15" spans="1:6" ht="165" x14ac:dyDescent="0.25">
      <c r="A15" s="33" t="s">
        <v>65</v>
      </c>
      <c r="B15" s="19" t="s">
        <v>66</v>
      </c>
      <c r="C15" s="25"/>
      <c r="D15" s="8"/>
      <c r="E15" s="16" t="s">
        <v>245</v>
      </c>
      <c r="F15" s="10"/>
    </row>
    <row r="16" spans="1:6" ht="90" x14ac:dyDescent="0.25">
      <c r="A16" s="33" t="s">
        <v>67</v>
      </c>
      <c r="B16" s="19" t="s">
        <v>68</v>
      </c>
      <c r="C16" s="25"/>
      <c r="D16" s="8"/>
      <c r="E16" s="16" t="s">
        <v>246</v>
      </c>
      <c r="F16" s="10"/>
    </row>
    <row r="17" spans="1:6" ht="134.25" x14ac:dyDescent="0.25">
      <c r="A17" s="33" t="s">
        <v>69</v>
      </c>
      <c r="B17" s="19" t="s">
        <v>70</v>
      </c>
      <c r="C17" s="25"/>
      <c r="D17" s="8"/>
      <c r="E17" s="16" t="s">
        <v>236</v>
      </c>
      <c r="F17" s="10"/>
    </row>
    <row r="18" spans="1:6" ht="409.5" x14ac:dyDescent="0.25">
      <c r="A18" s="47" t="s">
        <v>189</v>
      </c>
      <c r="B18" s="55" t="s">
        <v>190</v>
      </c>
      <c r="C18" s="25"/>
      <c r="D18" s="8"/>
      <c r="E18" s="16" t="s">
        <v>214</v>
      </c>
      <c r="F18" s="10"/>
    </row>
    <row r="19" spans="1:6" ht="270" x14ac:dyDescent="0.25">
      <c r="A19" s="33" t="s">
        <v>71</v>
      </c>
      <c r="B19" s="19" t="s">
        <v>72</v>
      </c>
      <c r="C19" s="25"/>
      <c r="D19" s="8"/>
      <c r="E19" s="16" t="s">
        <v>242</v>
      </c>
      <c r="F19" s="10" t="s">
        <v>162</v>
      </c>
    </row>
    <row r="20" spans="1:6" ht="89.25" x14ac:dyDescent="0.25">
      <c r="A20" s="33" t="s">
        <v>73</v>
      </c>
      <c r="B20" s="19" t="s">
        <v>74</v>
      </c>
      <c r="C20" s="25"/>
      <c r="D20" s="8"/>
      <c r="E20" s="16" t="s">
        <v>215</v>
      </c>
      <c r="F20" s="10"/>
    </row>
    <row r="21" spans="1:6" ht="74.25" x14ac:dyDescent="0.25">
      <c r="A21" s="47" t="s">
        <v>148</v>
      </c>
      <c r="B21" s="19" t="s">
        <v>147</v>
      </c>
      <c r="C21" s="25"/>
      <c r="D21" s="8"/>
      <c r="E21" s="16" t="s">
        <v>235</v>
      </c>
      <c r="F21" s="10"/>
    </row>
    <row r="22" spans="1:6" ht="190.5" x14ac:dyDescent="0.25">
      <c r="A22" s="47" t="s">
        <v>153</v>
      </c>
      <c r="B22" s="19" t="s">
        <v>150</v>
      </c>
      <c r="C22" s="25"/>
      <c r="D22" s="8"/>
      <c r="E22" s="16" t="s">
        <v>239</v>
      </c>
      <c r="F22" s="10"/>
    </row>
    <row r="23" spans="1:6" ht="74.25" x14ac:dyDescent="0.25">
      <c r="A23" s="33" t="s">
        <v>75</v>
      </c>
      <c r="B23" s="19" t="s">
        <v>76</v>
      </c>
      <c r="C23" s="25"/>
      <c r="D23" s="25"/>
      <c r="E23" s="16" t="s">
        <v>239</v>
      </c>
      <c r="F23" s="10"/>
    </row>
    <row r="24" spans="1:6" ht="89.25" x14ac:dyDescent="0.25">
      <c r="A24" s="47" t="s">
        <v>164</v>
      </c>
      <c r="B24" s="19" t="s">
        <v>165</v>
      </c>
      <c r="C24" s="25"/>
      <c r="D24" s="25"/>
      <c r="E24" s="16" t="s">
        <v>236</v>
      </c>
      <c r="F24" s="10"/>
    </row>
    <row r="25" spans="1:6" ht="149.25" x14ac:dyDescent="0.25">
      <c r="A25" s="47" t="s">
        <v>176</v>
      </c>
      <c r="B25" s="19" t="s">
        <v>175</v>
      </c>
      <c r="C25" s="25"/>
      <c r="D25" s="25"/>
      <c r="E25" s="16" t="s">
        <v>239</v>
      </c>
      <c r="F25" s="10"/>
    </row>
    <row r="26" spans="1:6" ht="75" x14ac:dyDescent="0.25">
      <c r="A26" s="47" t="s">
        <v>185</v>
      </c>
      <c r="B26" s="19" t="s">
        <v>184</v>
      </c>
      <c r="C26" s="25"/>
      <c r="D26" s="25"/>
      <c r="E26" s="16" t="s">
        <v>217</v>
      </c>
      <c r="F26" s="10"/>
    </row>
    <row r="27" spans="1:6" x14ac:dyDescent="0.25">
      <c r="A27" s="47"/>
      <c r="B27" s="8"/>
      <c r="C27" s="8"/>
      <c r="D27" s="8"/>
      <c r="E27" s="8"/>
      <c r="F27" s="8"/>
    </row>
    <row r="28" spans="1:6" x14ac:dyDescent="0.25">
      <c r="A28" s="110" t="s">
        <v>81</v>
      </c>
      <c r="B28" s="112" t="s">
        <v>1</v>
      </c>
      <c r="C28" s="106" t="s">
        <v>2</v>
      </c>
      <c r="D28" s="106" t="s">
        <v>3</v>
      </c>
      <c r="E28" s="105" t="s">
        <v>4</v>
      </c>
      <c r="F28" s="106" t="s">
        <v>5</v>
      </c>
    </row>
    <row r="29" spans="1:6" ht="54.6" customHeight="1" x14ac:dyDescent="0.25">
      <c r="A29" s="116"/>
      <c r="B29" s="113"/>
      <c r="C29" s="107"/>
      <c r="D29" s="106"/>
      <c r="E29" s="105"/>
      <c r="F29" s="107"/>
    </row>
    <row r="30" spans="1:6" ht="268.5" x14ac:dyDescent="0.25">
      <c r="A30" s="33" t="s">
        <v>88</v>
      </c>
      <c r="B30" s="18" t="s">
        <v>89</v>
      </c>
      <c r="C30" s="25"/>
      <c r="D30" s="10"/>
      <c r="E30" s="16" t="s">
        <v>234</v>
      </c>
      <c r="F30" s="51" t="s">
        <v>178</v>
      </c>
    </row>
    <row r="31" spans="1:6" ht="90" x14ac:dyDescent="0.25">
      <c r="A31" s="33" t="s">
        <v>91</v>
      </c>
      <c r="B31" s="19" t="s">
        <v>68</v>
      </c>
      <c r="C31" s="15"/>
      <c r="D31" s="15"/>
      <c r="E31" s="16" t="s">
        <v>220</v>
      </c>
      <c r="F31" s="15"/>
    </row>
    <row r="32" spans="1:6" ht="90" x14ac:dyDescent="0.25">
      <c r="A32" s="33" t="s">
        <v>159</v>
      </c>
      <c r="B32" s="19" t="s">
        <v>170</v>
      </c>
      <c r="C32" s="8"/>
      <c r="D32" s="10"/>
      <c r="E32" s="16" t="s">
        <v>227</v>
      </c>
      <c r="F32" s="8"/>
    </row>
    <row r="33" spans="1:6" x14ac:dyDescent="0.25">
      <c r="A33" s="20"/>
      <c r="B33" s="20"/>
      <c r="C33" s="2"/>
      <c r="D33" s="2"/>
      <c r="E33" s="2"/>
      <c r="F33" s="2"/>
    </row>
    <row r="34" spans="1:6" ht="18.600000000000001" customHeight="1" x14ac:dyDescent="0.25">
      <c r="A34" s="117"/>
      <c r="B34" s="117"/>
      <c r="C34" s="117"/>
      <c r="D34" s="117"/>
      <c r="E34" s="117"/>
      <c r="F34" s="117"/>
    </row>
    <row r="35" spans="1:6" ht="15.75" thickBot="1" x14ac:dyDescent="0.3">
      <c r="A35" s="2"/>
      <c r="B35" s="20"/>
      <c r="C35" s="2"/>
      <c r="D35" s="2"/>
      <c r="E35" s="2"/>
      <c r="F35" s="2"/>
    </row>
    <row r="36" spans="1:6" ht="15.75" x14ac:dyDescent="0.25">
      <c r="A36" s="114" t="s">
        <v>104</v>
      </c>
      <c r="B36" s="115"/>
      <c r="C36" s="2"/>
      <c r="D36" s="2"/>
      <c r="E36" s="2"/>
      <c r="F36" s="2"/>
    </row>
    <row r="37" spans="1:6" ht="268.5" x14ac:dyDescent="0.25">
      <c r="A37" s="25" t="s">
        <v>105</v>
      </c>
      <c r="B37" s="8" t="s">
        <v>106</v>
      </c>
      <c r="C37" s="2"/>
      <c r="D37" s="2"/>
      <c r="E37" s="2"/>
      <c r="F37" s="2"/>
    </row>
    <row r="38" spans="1:6" ht="283.5" x14ac:dyDescent="0.25">
      <c r="A38" s="25" t="s">
        <v>107</v>
      </c>
      <c r="B38" s="28" t="s">
        <v>206</v>
      </c>
      <c r="C38" s="2"/>
      <c r="D38" s="2"/>
      <c r="E38" s="2"/>
      <c r="F38" s="2"/>
    </row>
    <row r="39" spans="1:6" ht="223.5" x14ac:dyDescent="0.25">
      <c r="A39" s="25" t="s">
        <v>108</v>
      </c>
      <c r="B39" s="19" t="s">
        <v>207</v>
      </c>
      <c r="C39" s="2"/>
      <c r="D39" s="2"/>
      <c r="E39" s="2"/>
      <c r="F39" s="2"/>
    </row>
    <row r="40" spans="1:6" ht="343.5" x14ac:dyDescent="0.25">
      <c r="A40" s="25" t="s">
        <v>109</v>
      </c>
      <c r="B40" s="8" t="s">
        <v>209</v>
      </c>
      <c r="C40" s="2"/>
      <c r="D40" s="2"/>
      <c r="E40" s="2"/>
      <c r="F40" s="2"/>
    </row>
    <row r="41" spans="1:6" ht="208.5" x14ac:dyDescent="0.25">
      <c r="A41" s="25" t="s">
        <v>110</v>
      </c>
      <c r="B41" s="8" t="s">
        <v>208</v>
      </c>
      <c r="C41" s="2"/>
      <c r="D41" s="2"/>
      <c r="E41" s="2"/>
      <c r="F41" s="2"/>
    </row>
    <row r="42" spans="1:6" x14ac:dyDescent="0.25">
      <c r="A42" s="2"/>
      <c r="B42" s="2"/>
      <c r="C42" s="2"/>
      <c r="D42" s="2"/>
      <c r="E42" s="2"/>
      <c r="F42" s="2"/>
    </row>
    <row r="43" spans="1:6" x14ac:dyDescent="0.25">
      <c r="A43" s="2"/>
      <c r="B43" s="2"/>
      <c r="C43" s="2"/>
      <c r="D43" s="2"/>
      <c r="E43" s="2"/>
      <c r="F43" s="2"/>
    </row>
    <row r="44" spans="1:6" x14ac:dyDescent="0.25">
      <c r="A44" s="2"/>
      <c r="B44" s="2"/>
      <c r="C44" s="2"/>
      <c r="D44" s="2"/>
      <c r="E44" s="2"/>
      <c r="F44" s="2"/>
    </row>
    <row r="45" spans="1:6" x14ac:dyDescent="0.25">
      <c r="A45" s="1"/>
      <c r="B45" s="2"/>
      <c r="C45" s="1"/>
      <c r="D45" s="1"/>
      <c r="E45" s="1"/>
      <c r="F45" s="1"/>
    </row>
    <row r="46" spans="1:6" x14ac:dyDescent="0.25">
      <c r="A46" s="1"/>
      <c r="B46" s="2"/>
      <c r="C46" s="1"/>
      <c r="D46" s="1"/>
      <c r="E46" s="1"/>
      <c r="F46" s="1"/>
    </row>
    <row r="47" spans="1:6" x14ac:dyDescent="0.25">
      <c r="A47" s="1"/>
      <c r="B47" s="2"/>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B57" s="1"/>
    </row>
    <row r="58" spans="1:6" x14ac:dyDescent="0.25">
      <c r="B58" s="1"/>
    </row>
    <row r="59" spans="1:6" x14ac:dyDescent="0.25">
      <c r="B59" s="1"/>
    </row>
  </sheetData>
  <mergeCells count="15">
    <mergeCell ref="A1:F1"/>
    <mergeCell ref="B2:B3"/>
    <mergeCell ref="C2:C3"/>
    <mergeCell ref="E2:E3"/>
    <mergeCell ref="F2:F3"/>
    <mergeCell ref="A2:A3"/>
    <mergeCell ref="D2:D3"/>
    <mergeCell ref="A36:B36"/>
    <mergeCell ref="B28:B29"/>
    <mergeCell ref="C28:C29"/>
    <mergeCell ref="E28:E29"/>
    <mergeCell ref="F28:F29"/>
    <mergeCell ref="A28:A29"/>
    <mergeCell ref="D28:D29"/>
    <mergeCell ref="A34:F34"/>
  </mergeCells>
  <hyperlinks>
    <hyperlink ref="A4" r:id="rId1" xr:uid="{E5B8B9B2-35D6-4DD2-80C8-2F19C821CB5F}"/>
    <hyperlink ref="A30" r:id="rId2" xr:uid="{EC9E3D75-BEDC-4446-A4F9-4B5C27F3B75F}"/>
    <hyperlink ref="A5" r:id="rId3" xr:uid="{5B990643-37AA-4AC3-8C78-E1F296C57EB8}"/>
    <hyperlink ref="A6" r:id="rId4" xr:uid="{E61B4C6D-1C5B-45C7-BC31-60EDC930E55A}"/>
    <hyperlink ref="A7" r:id="rId5" xr:uid="{FA2866FF-C04A-4F54-933D-D68D9EF8C849}"/>
    <hyperlink ref="A9" r:id="rId6" xr:uid="{36AAB410-D766-4CB8-BE91-826E1BE68267}"/>
    <hyperlink ref="A10" r:id="rId7" xr:uid="{101C367C-4601-4C4C-AF63-09563B0674E0}"/>
    <hyperlink ref="A12" r:id="rId8" xr:uid="{B1A68B30-E526-49F0-B317-C3230AF6A74A}"/>
    <hyperlink ref="A16" r:id="rId9" xr:uid="{C9CAEA8A-057D-418A-B0C3-2BE3A77E2FB7}"/>
    <hyperlink ref="A31" r:id="rId10" xr:uid="{60B8C9C1-F3E7-4E60-A3DA-E86E0300E249}"/>
    <hyperlink ref="A15" r:id="rId11" xr:uid="{81B1B1AF-1E04-460C-B6D1-9F28978AE1FA}"/>
    <hyperlink ref="A13" r:id="rId12" xr:uid="{B5A893B5-9E5C-4341-85AE-AEEB67D34B1F}"/>
    <hyperlink ref="A11" r:id="rId13" xr:uid="{B4B56FC1-B239-49C7-9E2F-6650E5C5F000}"/>
    <hyperlink ref="A17" r:id="rId14" xr:uid="{9245BACC-0566-49F3-BDBE-2D7D8C0BD91D}"/>
    <hyperlink ref="A19" r:id="rId15" xr:uid="{AC70CFBC-5264-4E20-A5D1-CBEBD980503D}"/>
    <hyperlink ref="A20" r:id="rId16" xr:uid="{53E3CF00-097C-40CC-BB97-15666886ED67}"/>
    <hyperlink ref="A23" r:id="rId17" xr:uid="{04DDF34E-0AEE-4A11-9733-A1B6CCF11FD4}"/>
    <hyperlink ref="A21" r:id="rId18" xr:uid="{A978B682-D1AF-455F-B49E-9DEF2E7ABABD}"/>
    <hyperlink ref="A22" r:id="rId19" xr:uid="{DBC9F95E-C9DD-4525-B8DC-43B39B6BE765}"/>
    <hyperlink ref="A32" r:id="rId20" xr:uid="{E48B2617-5519-4B6F-9724-E62DC80B7332}"/>
    <hyperlink ref="A24" r:id="rId21" xr:uid="{BF5A95A5-0849-4795-A1C8-940368070771}"/>
    <hyperlink ref="A14" r:id="rId22" xr:uid="{5ED97FB9-863E-4CF5-B8BA-9DA2666A99C6}"/>
    <hyperlink ref="A25" r:id="rId23" xr:uid="{A2798BC5-37D6-43A3-985C-79C9674CB843}"/>
    <hyperlink ref="A8" r:id="rId24" xr:uid="{3BA324F1-5951-4966-B17D-6152BB58B4F9}"/>
    <hyperlink ref="A26" r:id="rId25" xr:uid="{FF370335-151F-4DDA-B528-20DB01DD65E8}"/>
    <hyperlink ref="A18" r:id="rId26" xr:uid="{A427A4EB-4D33-4980-8C5A-281F93ED153A}"/>
  </hyperlinks>
  <pageMargins left="0.25" right="0.25" top="0.75" bottom="0.75" header="0.3" footer="0.3"/>
  <pageSetup orientation="landscape"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workbookViewId="0">
      <selection sqref="A1:J1"/>
    </sheetView>
  </sheetViews>
  <sheetFormatPr defaultRowHeight="15" x14ac:dyDescent="0.25"/>
  <cols>
    <col min="1" max="1" width="9" customWidth="1"/>
    <col min="2" max="2" width="8.7109375" customWidth="1"/>
    <col min="3" max="3" width="40.85546875" customWidth="1"/>
    <col min="4" max="5" width="11.7109375" bestFit="1" customWidth="1"/>
    <col min="6" max="6" width="10.7109375" bestFit="1" customWidth="1"/>
    <col min="7" max="7" width="9.140625" bestFit="1" customWidth="1"/>
    <col min="8" max="8" width="10.7109375" bestFit="1" customWidth="1"/>
    <col min="9" max="9" width="8.7109375" customWidth="1"/>
    <col min="10" max="10" width="11.5703125" customWidth="1"/>
    <col min="12" max="12" width="11.42578125" bestFit="1" customWidth="1"/>
  </cols>
  <sheetData>
    <row r="1" spans="1:12" ht="18.75" x14ac:dyDescent="0.3">
      <c r="A1" s="108" t="s">
        <v>241</v>
      </c>
      <c r="B1" s="108"/>
      <c r="C1" s="109"/>
      <c r="D1" s="109"/>
      <c r="E1" s="109"/>
      <c r="F1" s="109"/>
      <c r="G1" s="109"/>
      <c r="H1" s="109"/>
      <c r="I1" s="109"/>
      <c r="J1" s="109"/>
    </row>
    <row r="2" spans="1:12" s="6" customFormat="1" ht="25.5" x14ac:dyDescent="0.25">
      <c r="A2" s="5" t="s">
        <v>111</v>
      </c>
      <c r="B2" s="5" t="s">
        <v>112</v>
      </c>
      <c r="C2" s="22" t="s">
        <v>113</v>
      </c>
      <c r="D2" s="23" t="s">
        <v>114</v>
      </c>
      <c r="E2" s="23" t="s">
        <v>115</v>
      </c>
      <c r="F2" s="23" t="s">
        <v>116</v>
      </c>
      <c r="G2" s="23" t="s">
        <v>117</v>
      </c>
      <c r="H2" s="23" t="s">
        <v>118</v>
      </c>
      <c r="I2" s="23" t="s">
        <v>119</v>
      </c>
      <c r="J2" s="24" t="s">
        <v>3</v>
      </c>
    </row>
    <row r="3" spans="1:12" s="6" customFormat="1" ht="45" x14ac:dyDescent="0.25">
      <c r="A3" s="31">
        <v>455</v>
      </c>
      <c r="B3" s="12" t="s">
        <v>120</v>
      </c>
      <c r="C3" s="18" t="s">
        <v>121</v>
      </c>
      <c r="D3" s="29"/>
      <c r="E3" s="11">
        <v>3000000</v>
      </c>
      <c r="F3" s="11"/>
      <c r="G3" s="29"/>
      <c r="H3" s="11">
        <v>3000000</v>
      </c>
      <c r="I3" s="11"/>
      <c r="J3" s="29"/>
    </row>
    <row r="4" spans="1:12" s="6" customFormat="1" ht="75" x14ac:dyDescent="0.25">
      <c r="A4" s="31">
        <v>455</v>
      </c>
      <c r="B4" s="12" t="s">
        <v>120</v>
      </c>
      <c r="C4" s="18" t="s">
        <v>122</v>
      </c>
      <c r="D4" s="29">
        <v>30500000</v>
      </c>
      <c r="E4" s="11"/>
      <c r="F4" s="11"/>
      <c r="G4" s="29"/>
      <c r="H4" s="11"/>
      <c r="I4" s="11"/>
      <c r="J4" s="29"/>
    </row>
    <row r="5" spans="1:12" s="6" customFormat="1" ht="30" x14ac:dyDescent="0.25">
      <c r="A5" s="27">
        <v>456</v>
      </c>
      <c r="B5" s="7" t="s">
        <v>120</v>
      </c>
      <c r="C5" s="18" t="s">
        <v>123</v>
      </c>
      <c r="D5" s="29">
        <v>398660</v>
      </c>
      <c r="E5" s="11"/>
      <c r="F5" s="11"/>
      <c r="G5" s="29">
        <v>404841</v>
      </c>
      <c r="H5" s="11"/>
      <c r="I5" s="11"/>
      <c r="J5" s="29"/>
    </row>
    <row r="6" spans="1:12" s="1" customFormat="1" ht="33" customHeight="1" x14ac:dyDescent="0.25">
      <c r="A6" s="27">
        <v>456</v>
      </c>
      <c r="B6" s="7" t="s">
        <v>120</v>
      </c>
      <c r="C6" s="19" t="s">
        <v>124</v>
      </c>
      <c r="D6" s="11">
        <v>46400</v>
      </c>
      <c r="E6" s="30"/>
      <c r="F6" s="11"/>
      <c r="G6" s="11">
        <v>35400</v>
      </c>
      <c r="H6" s="30"/>
      <c r="I6" s="11"/>
      <c r="J6" s="29"/>
    </row>
    <row r="7" spans="1:12" s="13" customFormat="1" ht="45" x14ac:dyDescent="0.25">
      <c r="A7" s="27">
        <v>456</v>
      </c>
      <c r="B7" s="12" t="s">
        <v>120</v>
      </c>
      <c r="C7" s="12" t="s">
        <v>125</v>
      </c>
      <c r="D7" s="11">
        <v>42870</v>
      </c>
      <c r="E7" s="29"/>
      <c r="F7" s="11"/>
      <c r="G7" s="11">
        <v>32870</v>
      </c>
      <c r="H7" s="29"/>
      <c r="I7" s="11"/>
      <c r="J7" s="29"/>
    </row>
    <row r="8" spans="1:12" s="1" customFormat="1" ht="60" x14ac:dyDescent="0.25">
      <c r="A8" s="36">
        <v>457</v>
      </c>
      <c r="B8" s="37" t="s">
        <v>120</v>
      </c>
      <c r="C8" s="38" t="s">
        <v>126</v>
      </c>
      <c r="D8" s="39">
        <v>500000</v>
      </c>
      <c r="E8" s="39"/>
      <c r="F8" s="39"/>
      <c r="G8" s="39"/>
      <c r="H8" s="39"/>
      <c r="I8" s="39"/>
      <c r="J8" s="39"/>
      <c r="L8" s="14"/>
    </row>
    <row r="9" spans="1:12" s="1" customFormat="1" ht="45" x14ac:dyDescent="0.25">
      <c r="A9" s="27">
        <v>458</v>
      </c>
      <c r="B9" s="7" t="s">
        <v>120</v>
      </c>
      <c r="C9" s="8" t="s">
        <v>127</v>
      </c>
      <c r="D9" s="11">
        <v>750000</v>
      </c>
      <c r="E9" s="30"/>
      <c r="F9" s="11"/>
      <c r="G9" s="11">
        <v>150000</v>
      </c>
      <c r="H9" s="30"/>
      <c r="I9" s="11"/>
      <c r="J9" s="11"/>
    </row>
    <row r="10" spans="1:12" s="1" customFormat="1" ht="45" x14ac:dyDescent="0.25">
      <c r="A10" s="27">
        <v>458</v>
      </c>
      <c r="B10" s="7" t="s">
        <v>120</v>
      </c>
      <c r="C10" s="8" t="s">
        <v>128</v>
      </c>
      <c r="D10" s="11">
        <v>427914</v>
      </c>
      <c r="E10" s="11"/>
      <c r="F10" s="11"/>
      <c r="G10" s="11">
        <v>266820</v>
      </c>
      <c r="H10" s="11"/>
      <c r="I10" s="11"/>
      <c r="J10" s="11"/>
      <c r="L10" s="14"/>
    </row>
    <row r="11" spans="1:12" s="1" customFormat="1" ht="60" x14ac:dyDescent="0.25">
      <c r="A11" s="40">
        <v>459</v>
      </c>
      <c r="B11" s="41" t="s">
        <v>145</v>
      </c>
      <c r="C11" s="44" t="s">
        <v>146</v>
      </c>
      <c r="D11" s="43"/>
      <c r="E11" s="43">
        <v>53500</v>
      </c>
      <c r="F11" s="43"/>
      <c r="G11" s="43"/>
      <c r="H11" s="43">
        <v>53500</v>
      </c>
      <c r="I11" s="43"/>
      <c r="J11" s="43"/>
      <c r="L11" s="14"/>
    </row>
    <row r="12" spans="1:12" s="1" customFormat="1" ht="45" x14ac:dyDescent="0.25">
      <c r="A12" s="45">
        <v>465</v>
      </c>
      <c r="B12" s="41" t="s">
        <v>130</v>
      </c>
      <c r="C12" s="42" t="s">
        <v>149</v>
      </c>
      <c r="D12" s="43">
        <v>845000</v>
      </c>
      <c r="E12" s="43"/>
      <c r="F12" s="43"/>
      <c r="G12" s="43">
        <v>384000</v>
      </c>
      <c r="H12" s="43"/>
      <c r="I12" s="43"/>
      <c r="J12" s="43"/>
      <c r="L12" s="14"/>
    </row>
    <row r="13" spans="1:12" s="1" customFormat="1" x14ac:dyDescent="0.25">
      <c r="A13" s="46" t="s">
        <v>152</v>
      </c>
      <c r="B13" s="9" t="s">
        <v>130</v>
      </c>
      <c r="C13" s="8" t="s">
        <v>151</v>
      </c>
      <c r="D13" s="11"/>
      <c r="E13" s="11">
        <v>2000000</v>
      </c>
      <c r="F13" s="11"/>
      <c r="G13" s="11"/>
      <c r="H13" s="11">
        <v>0</v>
      </c>
      <c r="I13" s="11"/>
      <c r="J13" s="11"/>
      <c r="L13" s="14"/>
    </row>
    <row r="14" spans="1:12" s="1" customFormat="1" ht="62.45" customHeight="1" x14ac:dyDescent="0.25">
      <c r="A14" s="40" t="s">
        <v>129</v>
      </c>
      <c r="B14" s="41" t="s">
        <v>130</v>
      </c>
      <c r="C14" s="42" t="s">
        <v>131</v>
      </c>
      <c r="D14" s="43"/>
      <c r="E14" s="43">
        <v>9000000</v>
      </c>
      <c r="F14" s="43">
        <v>3000000</v>
      </c>
      <c r="G14" s="43"/>
      <c r="H14" s="43"/>
      <c r="I14" s="43"/>
      <c r="J14" s="43"/>
    </row>
    <row r="15" spans="1:12" s="1" customFormat="1" ht="62.45" customHeight="1" x14ac:dyDescent="0.25">
      <c r="A15" s="27" t="s">
        <v>132</v>
      </c>
      <c r="B15" s="7" t="s">
        <v>130</v>
      </c>
      <c r="C15" s="19" t="s">
        <v>133</v>
      </c>
      <c r="D15" s="11"/>
      <c r="E15" s="11">
        <v>6367100</v>
      </c>
      <c r="F15" s="11"/>
      <c r="G15" s="11"/>
      <c r="H15" s="11">
        <v>0</v>
      </c>
      <c r="I15" s="11"/>
      <c r="J15" s="11"/>
    </row>
    <row r="16" spans="1:12" s="1" customFormat="1" ht="62.45" customHeight="1" x14ac:dyDescent="0.25">
      <c r="A16" s="27" t="s">
        <v>134</v>
      </c>
      <c r="B16" s="7" t="s">
        <v>130</v>
      </c>
      <c r="C16" s="19" t="s">
        <v>135</v>
      </c>
      <c r="D16" s="11"/>
      <c r="E16" s="11">
        <v>49343135</v>
      </c>
      <c r="F16" s="11"/>
      <c r="G16" s="11"/>
      <c r="H16" s="11">
        <v>0</v>
      </c>
      <c r="I16" s="11"/>
      <c r="J16" s="11"/>
    </row>
    <row r="17" spans="1:10" s="1" customFormat="1" ht="53.45" customHeight="1" x14ac:dyDescent="0.25">
      <c r="A17" s="27" t="s">
        <v>136</v>
      </c>
      <c r="B17" s="7" t="s">
        <v>130</v>
      </c>
      <c r="C17" s="8" t="s">
        <v>137</v>
      </c>
      <c r="D17" s="11"/>
      <c r="E17" s="11">
        <v>30000000</v>
      </c>
      <c r="F17" s="11"/>
      <c r="G17" s="11"/>
      <c r="H17" s="11">
        <v>0</v>
      </c>
      <c r="I17" s="11"/>
      <c r="J17" s="11"/>
    </row>
    <row r="18" spans="1:10" s="1" customFormat="1" ht="62.45" customHeight="1" x14ac:dyDescent="0.25">
      <c r="A18" s="27" t="s">
        <v>138</v>
      </c>
      <c r="B18" s="7" t="s">
        <v>120</v>
      </c>
      <c r="C18" s="19" t="s">
        <v>139</v>
      </c>
      <c r="D18" s="11"/>
      <c r="E18" s="11"/>
      <c r="F18" s="11"/>
      <c r="G18" s="11"/>
      <c r="H18" s="11"/>
      <c r="I18" s="11"/>
      <c r="J18" s="11"/>
    </row>
    <row r="19" spans="1:10" s="1" customFormat="1" x14ac:dyDescent="0.25">
      <c r="A19" s="15"/>
      <c r="B19" s="9"/>
      <c r="C19" s="8"/>
      <c r="D19" s="11"/>
      <c r="E19" s="11"/>
      <c r="F19" s="11"/>
      <c r="G19" s="11"/>
      <c r="H19" s="11"/>
      <c r="I19" s="11"/>
      <c r="J19" s="11"/>
    </row>
    <row r="20" spans="1:10" s="1" customFormat="1" x14ac:dyDescent="0.25">
      <c r="A20" s="15"/>
      <c r="B20" s="9"/>
      <c r="C20" s="8"/>
      <c r="D20" s="11"/>
      <c r="E20" s="11"/>
      <c r="F20" s="11"/>
      <c r="G20" s="11"/>
      <c r="H20" s="11"/>
      <c r="I20" s="11"/>
      <c r="J20" s="11"/>
    </row>
    <row r="21" spans="1:10" s="1" customFormat="1" x14ac:dyDescent="0.25">
      <c r="A21" s="3"/>
      <c r="B21" s="3"/>
      <c r="C21" s="2"/>
      <c r="D21" s="4"/>
      <c r="E21" s="4"/>
      <c r="F21" s="4"/>
      <c r="G21" s="4"/>
      <c r="H21" s="4"/>
      <c r="I21" s="4"/>
      <c r="J21" s="2"/>
    </row>
    <row r="22" spans="1:10" s="1" customFormat="1" x14ac:dyDescent="0.25">
      <c r="A22" s="119" t="s">
        <v>140</v>
      </c>
      <c r="B22" s="119"/>
      <c r="C22" s="119"/>
      <c r="D22" s="4"/>
      <c r="E22" s="4"/>
      <c r="F22" s="4"/>
      <c r="G22" s="4"/>
      <c r="H22" s="4"/>
      <c r="I22" s="4"/>
      <c r="J22" s="2"/>
    </row>
    <row r="23" spans="1:10" s="1" customFormat="1" x14ac:dyDescent="0.25">
      <c r="A23" s="3"/>
      <c r="B23" s="3"/>
      <c r="C23" s="2"/>
      <c r="D23" s="4"/>
      <c r="E23" s="4"/>
      <c r="F23" s="4"/>
      <c r="G23" s="4"/>
      <c r="H23" s="4"/>
      <c r="I23" s="4"/>
      <c r="J23" s="2"/>
    </row>
    <row r="24" spans="1:10" s="1" customFormat="1" x14ac:dyDescent="0.25">
      <c r="A24" s="120" t="s">
        <v>141</v>
      </c>
      <c r="B24" s="120"/>
      <c r="C24" s="120"/>
      <c r="D24" s="121" t="s">
        <v>142</v>
      </c>
      <c r="E24" s="121"/>
      <c r="F24" s="121"/>
      <c r="G24" s="121"/>
      <c r="H24" s="121"/>
      <c r="I24" s="121"/>
      <c r="J24" s="121"/>
    </row>
    <row r="25" spans="1:10" x14ac:dyDescent="0.25">
      <c r="A25" s="2"/>
      <c r="B25" s="2"/>
      <c r="C25" s="2"/>
      <c r="D25" s="4"/>
      <c r="E25" s="4"/>
      <c r="F25" s="4"/>
      <c r="G25" s="4"/>
      <c r="H25" s="4"/>
      <c r="I25" s="4"/>
      <c r="J25" s="2"/>
    </row>
    <row r="26" spans="1:10" x14ac:dyDescent="0.25">
      <c r="A26" s="120" t="s">
        <v>143</v>
      </c>
      <c r="B26" s="120"/>
      <c r="C26" s="120"/>
      <c r="D26" s="120"/>
      <c r="E26" s="120"/>
      <c r="F26" s="120"/>
      <c r="G26" s="120"/>
      <c r="H26" s="120"/>
      <c r="I26" s="120"/>
      <c r="J26" s="120"/>
    </row>
    <row r="27" spans="1:10" x14ac:dyDescent="0.25">
      <c r="A27" s="2"/>
      <c r="B27" s="2"/>
      <c r="C27" s="2"/>
      <c r="D27" s="118" t="s">
        <v>144</v>
      </c>
      <c r="E27" s="118"/>
      <c r="F27" s="118"/>
      <c r="G27" s="118"/>
      <c r="H27" s="118"/>
      <c r="I27" s="118"/>
      <c r="J27" s="118"/>
    </row>
    <row r="28" spans="1:10" x14ac:dyDescent="0.25">
      <c r="A28" s="2"/>
      <c r="B28" s="2"/>
      <c r="C28" s="2"/>
      <c r="D28" s="4"/>
      <c r="E28" s="4"/>
      <c r="F28" s="4"/>
      <c r="G28" s="4"/>
      <c r="H28" s="4"/>
      <c r="I28" s="4"/>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x14ac:dyDescent="0.25">
      <c r="A44" s="1"/>
      <c r="B44" s="1"/>
      <c r="C44" s="1"/>
      <c r="D44" s="1"/>
      <c r="E44" s="1"/>
      <c r="F44" s="1"/>
      <c r="G44" s="1"/>
      <c r="H44" s="1"/>
      <c r="I44" s="1"/>
      <c r="J44" s="1"/>
    </row>
  </sheetData>
  <mergeCells count="6">
    <mergeCell ref="D27:J27"/>
    <mergeCell ref="A22:C22"/>
    <mergeCell ref="A1:J1"/>
    <mergeCell ref="A26:J26"/>
    <mergeCell ref="A24:C24"/>
    <mergeCell ref="D24:J24"/>
  </mergeCells>
  <hyperlinks>
    <hyperlink ref="D24:J24" r:id="rId1" display=" https://budget.lis.virginia.gov/" xr:uid="{00000000-0004-0000-0100-00000C000000}"/>
    <hyperlink ref="D27:J27" r:id="rId2" display="http://publicreports.dpb.virginia.gov/rdPage.aspx?rdReport=BDOC2021_FrontPage" xr:uid="{00000000-0004-0000-0100-00000D000000}"/>
    <hyperlink ref="A3" r:id="rId3" display="455" xr:uid="{A42E81F9-3C96-4641-8F21-6947B68175B9}"/>
    <hyperlink ref="A6" r:id="rId4" display="456" xr:uid="{7EE29F05-8CD9-4BED-AD65-121580A51980}"/>
    <hyperlink ref="A7" r:id="rId5" display="456" xr:uid="{1EB531A0-115F-4C38-9EB8-AD04AA41BAFE}"/>
    <hyperlink ref="A8" r:id="rId6" display="457" xr:uid="{46D62810-5CF7-42F5-B645-F435E9FFCD8F}"/>
    <hyperlink ref="A14" r:id="rId7" xr:uid="{2BA571D4-EE8A-4CA0-ABB1-8CCC94F2BB83}"/>
    <hyperlink ref="A4" r:id="rId8" display="455" xr:uid="{FE50B218-C22E-45CA-9653-0A00CE9133B2}"/>
    <hyperlink ref="A17" r:id="rId9" xr:uid="{3FF1A790-3CB9-4AC5-8AD9-C24525F87F67}"/>
    <hyperlink ref="A15" r:id="rId10" xr:uid="{6F85339E-D7EE-4730-8C1A-DCA1BCCD33FE}"/>
    <hyperlink ref="A16" r:id="rId11" xr:uid="{F21A7D86-502D-4547-855F-83CEE70959A6}"/>
    <hyperlink ref="A18" r:id="rId12" xr:uid="{AAD04305-77CF-4EEA-A90B-0D44314B0F24}"/>
    <hyperlink ref="A5" r:id="rId13" display="456" xr:uid="{E07AB33E-17C7-4F95-B60A-71BB68C3DC7C}"/>
    <hyperlink ref="A9" r:id="rId14" display="https://budget.lis.virginia.gov/item/2024/1/HB30/Introduced/1/458/" xr:uid="{E0DBD05D-0F53-44C8-8EF0-617F9BC3863F}"/>
    <hyperlink ref="A10" r:id="rId15" display="https://budget.lis.virginia.gov/item/2024/1/HB30/Introduced/1/458/" xr:uid="{AA755579-444C-4A9D-BC7B-8D8F4558FA2D}"/>
    <hyperlink ref="A11" r:id="rId16" display="https://budget.lis.virginia.gov/item/2024/1/HB30/Introduced/1/459/" xr:uid="{B5AA793A-43AA-40FF-8E84-DF6243EC609F}"/>
    <hyperlink ref="A13" r:id="rId17" xr:uid="{1DF05821-B0F9-487B-A4C3-C811D145F9CB}"/>
  </hyperlinks>
  <pageMargins left="0.25" right="0.25" top="0.5" bottom="0.5" header="0.3" footer="0.3"/>
  <pageSetup orientation="landscape"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A15D1-21AB-41C3-8989-A34C22700E46}">
  <dimension ref="A1:I33"/>
  <sheetViews>
    <sheetView topLeftCell="A3" workbookViewId="0">
      <selection activeCell="C4" sqref="C4"/>
    </sheetView>
  </sheetViews>
  <sheetFormatPr defaultRowHeight="15" x14ac:dyDescent="0.25"/>
  <cols>
    <col min="1" max="1" width="9" customWidth="1"/>
    <col min="2" max="2" width="10.7109375" customWidth="1"/>
    <col min="3" max="3" width="49.28515625" customWidth="1"/>
    <col min="4" max="4" width="12.42578125" bestFit="1" customWidth="1"/>
    <col min="5" max="6" width="11.42578125" bestFit="1" customWidth="1"/>
    <col min="7" max="7" width="11.140625" bestFit="1" customWidth="1"/>
    <col min="8" max="8" width="9.5703125" bestFit="1" customWidth="1"/>
    <col min="9" max="9" width="6" bestFit="1" customWidth="1"/>
  </cols>
  <sheetData>
    <row r="1" spans="1:9" ht="18.75" x14ac:dyDescent="0.3">
      <c r="A1" s="108" t="s">
        <v>374</v>
      </c>
      <c r="B1" s="108"/>
      <c r="C1" s="109"/>
      <c r="D1" s="109"/>
      <c r="E1" s="109"/>
      <c r="F1" s="109"/>
      <c r="G1" s="109"/>
      <c r="H1" s="109"/>
      <c r="I1" s="109"/>
    </row>
    <row r="2" spans="1:9" s="6" customFormat="1" ht="25.5" x14ac:dyDescent="0.25">
      <c r="A2" s="5" t="s">
        <v>111</v>
      </c>
      <c r="B2" s="5" t="s">
        <v>112</v>
      </c>
      <c r="C2" s="22" t="s">
        <v>113</v>
      </c>
      <c r="D2" s="23" t="s">
        <v>114</v>
      </c>
      <c r="E2" s="23" t="s">
        <v>115</v>
      </c>
      <c r="F2" s="23" t="s">
        <v>116</v>
      </c>
      <c r="G2" s="23" t="s">
        <v>117</v>
      </c>
      <c r="H2" s="23" t="s">
        <v>181</v>
      </c>
      <c r="I2" s="23" t="s">
        <v>182</v>
      </c>
    </row>
    <row r="3" spans="1:9" s="6" customFormat="1" ht="75" x14ac:dyDescent="0.25">
      <c r="A3" s="87" t="s">
        <v>394</v>
      </c>
      <c r="B3" s="17" t="s">
        <v>187</v>
      </c>
      <c r="C3" s="12" t="s">
        <v>395</v>
      </c>
      <c r="D3" s="103">
        <v>20000000</v>
      </c>
      <c r="E3" s="103"/>
      <c r="F3" s="103"/>
      <c r="G3" s="103">
        <v>20000000</v>
      </c>
      <c r="H3" s="103"/>
      <c r="I3" s="103"/>
    </row>
    <row r="4" spans="1:9" s="1" customFormat="1" ht="195" x14ac:dyDescent="0.25">
      <c r="A4" s="102" t="s">
        <v>366</v>
      </c>
      <c r="B4" s="12" t="s">
        <v>191</v>
      </c>
      <c r="C4" s="19" t="s">
        <v>367</v>
      </c>
      <c r="D4" s="11">
        <v>4500000</v>
      </c>
      <c r="E4" s="11"/>
      <c r="F4" s="11"/>
      <c r="G4" s="11">
        <v>4500000</v>
      </c>
      <c r="H4" s="11"/>
      <c r="I4" s="11"/>
    </row>
    <row r="5" spans="1:9" s="1" customFormat="1" ht="120" x14ac:dyDescent="0.25">
      <c r="A5" s="86" t="s">
        <v>352</v>
      </c>
      <c r="B5" s="12" t="s">
        <v>120</v>
      </c>
      <c r="C5" s="19" t="s">
        <v>351</v>
      </c>
      <c r="D5" s="11">
        <v>-11400000</v>
      </c>
      <c r="E5" s="11"/>
      <c r="F5" s="11"/>
      <c r="G5" s="11">
        <v>0</v>
      </c>
      <c r="H5" s="11"/>
      <c r="I5" s="11"/>
    </row>
    <row r="6" spans="1:9" s="1" customFormat="1" ht="90" x14ac:dyDescent="0.25">
      <c r="A6" s="86" t="s">
        <v>354</v>
      </c>
      <c r="B6" s="12" t="s">
        <v>120</v>
      </c>
      <c r="C6" s="19" t="s">
        <v>353</v>
      </c>
      <c r="D6" s="11">
        <v>-398660</v>
      </c>
      <c r="E6" s="11"/>
      <c r="F6" s="11"/>
      <c r="G6" s="11">
        <v>-404841</v>
      </c>
      <c r="H6" s="11"/>
      <c r="I6" s="11"/>
    </row>
    <row r="7" spans="1:9" s="1" customFormat="1" ht="75" x14ac:dyDescent="0.25">
      <c r="A7" s="86" t="s">
        <v>355</v>
      </c>
      <c r="B7" s="12" t="s">
        <v>120</v>
      </c>
      <c r="C7" s="8" t="s">
        <v>356</v>
      </c>
      <c r="D7" s="11">
        <v>-500000</v>
      </c>
      <c r="E7" s="11"/>
      <c r="F7" s="11"/>
      <c r="G7" s="11">
        <v>0</v>
      </c>
      <c r="H7" s="11"/>
      <c r="I7" s="11"/>
    </row>
    <row r="8" spans="1:9" s="1" customFormat="1" ht="150" x14ac:dyDescent="0.25">
      <c r="A8" s="86" t="s">
        <v>358</v>
      </c>
      <c r="B8" s="12" t="s">
        <v>120</v>
      </c>
      <c r="C8" s="8" t="s">
        <v>357</v>
      </c>
      <c r="D8" s="11">
        <v>-470784</v>
      </c>
      <c r="E8" s="11"/>
      <c r="F8" s="11"/>
      <c r="G8" s="11">
        <v>-299691</v>
      </c>
      <c r="H8" s="11"/>
      <c r="I8" s="11"/>
    </row>
    <row r="9" spans="1:9" s="1" customFormat="1" ht="75" x14ac:dyDescent="0.25">
      <c r="A9" s="86" t="s">
        <v>360</v>
      </c>
      <c r="B9" s="9" t="s">
        <v>130</v>
      </c>
      <c r="C9" s="8" t="s">
        <v>359</v>
      </c>
      <c r="D9" s="11" t="s">
        <v>260</v>
      </c>
      <c r="E9" s="11"/>
      <c r="F9" s="11"/>
      <c r="G9" s="11" t="s">
        <v>260</v>
      </c>
      <c r="H9" s="11"/>
      <c r="I9" s="11"/>
    </row>
    <row r="10" spans="1:9" s="1" customFormat="1" ht="150" x14ac:dyDescent="0.25">
      <c r="A10" s="86" t="s">
        <v>362</v>
      </c>
      <c r="B10" s="9" t="s">
        <v>130</v>
      </c>
      <c r="C10" s="8" t="s">
        <v>361</v>
      </c>
      <c r="D10" s="11" t="s">
        <v>260</v>
      </c>
      <c r="E10" s="11"/>
      <c r="F10" s="11"/>
      <c r="G10" s="11" t="s">
        <v>260</v>
      </c>
      <c r="H10" s="11"/>
      <c r="I10" s="11"/>
    </row>
    <row r="11" spans="1:9" s="1" customFormat="1" ht="150" x14ac:dyDescent="0.25">
      <c r="A11" s="86" t="s">
        <v>369</v>
      </c>
      <c r="B11" s="9" t="s">
        <v>192</v>
      </c>
      <c r="C11" s="18" t="s">
        <v>368</v>
      </c>
      <c r="D11" s="11">
        <v>0</v>
      </c>
      <c r="E11" s="11">
        <v>70000</v>
      </c>
      <c r="F11" s="11"/>
      <c r="G11" s="11">
        <v>0</v>
      </c>
      <c r="H11" s="11"/>
      <c r="I11" s="11"/>
    </row>
    <row r="12" spans="1:9" s="1" customFormat="1" ht="60" x14ac:dyDescent="0.25">
      <c r="A12" s="86" t="s">
        <v>363</v>
      </c>
      <c r="B12" s="9" t="s">
        <v>130</v>
      </c>
      <c r="C12" s="8" t="s">
        <v>259</v>
      </c>
      <c r="D12" s="11">
        <v>3000000</v>
      </c>
      <c r="E12" s="101"/>
      <c r="F12" s="11">
        <v>-3000000</v>
      </c>
      <c r="G12" s="11">
        <v>0</v>
      </c>
      <c r="H12" s="11"/>
      <c r="I12" s="11"/>
    </row>
    <row r="13" spans="1:9" s="1" customFormat="1" ht="45" x14ac:dyDescent="0.25">
      <c r="A13" s="86" t="s">
        <v>364</v>
      </c>
      <c r="B13" s="12" t="s">
        <v>130</v>
      </c>
      <c r="C13" s="8" t="s">
        <v>365</v>
      </c>
      <c r="D13" s="11">
        <v>-30000000</v>
      </c>
      <c r="E13" s="11"/>
      <c r="F13" s="11"/>
      <c r="G13" s="11">
        <v>0</v>
      </c>
      <c r="H13" s="11"/>
      <c r="I13" s="11"/>
    </row>
    <row r="14" spans="1:9" s="6" customFormat="1" ht="51.6" customHeight="1" x14ac:dyDescent="0.25">
      <c r="A14" s="87" t="s">
        <v>370</v>
      </c>
      <c r="B14" s="83" t="s">
        <v>261</v>
      </c>
      <c r="C14" s="85" t="s">
        <v>371</v>
      </c>
      <c r="D14" s="84" t="s">
        <v>260</v>
      </c>
      <c r="E14" s="84"/>
      <c r="F14" s="84"/>
      <c r="G14" s="84" t="s">
        <v>260</v>
      </c>
      <c r="H14" s="84"/>
      <c r="I14" s="84"/>
    </row>
    <row r="15" spans="1:9" s="6" customFormat="1" ht="94.9" customHeight="1" x14ac:dyDescent="0.25">
      <c r="A15" s="87" t="s">
        <v>372</v>
      </c>
      <c r="B15" s="83" t="s">
        <v>262</v>
      </c>
      <c r="C15" s="85" t="s">
        <v>373</v>
      </c>
      <c r="D15" s="84" t="s">
        <v>260</v>
      </c>
      <c r="E15" s="84"/>
      <c r="F15" s="84"/>
      <c r="G15" s="84" t="s">
        <v>260</v>
      </c>
      <c r="H15" s="84"/>
      <c r="I15" s="84"/>
    </row>
    <row r="16" spans="1:9" x14ac:dyDescent="0.25">
      <c r="A16" s="2"/>
      <c r="B16" s="2"/>
      <c r="C16" s="2"/>
      <c r="D16" s="53"/>
      <c r="E16" s="53"/>
      <c r="F16" s="53"/>
      <c r="G16" s="53"/>
      <c r="H16" s="53"/>
      <c r="I16" s="53"/>
    </row>
    <row r="17" spans="1:9" x14ac:dyDescent="0.25">
      <c r="A17" s="2"/>
      <c r="B17" s="2"/>
      <c r="C17" s="2"/>
      <c r="D17" s="4"/>
      <c r="E17" s="4"/>
      <c r="F17" s="4"/>
      <c r="G17" s="4"/>
      <c r="H17" s="4"/>
      <c r="I17" s="4"/>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sheetData>
  <mergeCells count="1">
    <mergeCell ref="A1:I1"/>
  </mergeCells>
  <hyperlinks>
    <hyperlink ref="A5" r:id="rId1" display="455 #1s" xr:uid="{1C3E8682-CBED-4D45-8DB4-0A07E7680866}"/>
    <hyperlink ref="A6" r:id="rId2" display="456 #1s" xr:uid="{25D857CB-80CA-4B9D-B69B-3E6FE11033E7}"/>
    <hyperlink ref="A7" r:id="rId3" xr:uid="{C6199916-36AF-4C37-8DF3-5C0EAFABFBFA}"/>
    <hyperlink ref="A8" r:id="rId4" xr:uid="{59F89090-0B8F-4D24-A6FF-008BD09378FA}"/>
    <hyperlink ref="A9" r:id="rId5" xr:uid="{20D1B4D0-9BC3-464E-A7DE-50B90D9D43D1}"/>
    <hyperlink ref="A10" r:id="rId6" xr:uid="{067F6E19-4215-48AF-9A8A-E88F0126F808}"/>
    <hyperlink ref="A13" r:id="rId7" xr:uid="{33BF699B-8537-49F9-AED4-502A3353FADD}"/>
    <hyperlink ref="A14" r:id="rId8" xr:uid="{7DD8E448-1656-4CF0-B827-505DDF3C09D8}"/>
    <hyperlink ref="A15" r:id="rId9" display="4-5.01 #1s" xr:uid="{B6469C9B-6AFC-4E87-96B1-F711CAA779ED}"/>
    <hyperlink ref="A12" r:id="rId10" xr:uid="{DBBC4C92-B71D-4EE0-827B-42CBADB76AFF}"/>
    <hyperlink ref="A4" r:id="rId11" xr:uid="{8E3447AA-228B-4B67-8FF7-11A864082292}"/>
    <hyperlink ref="A11" r:id="rId12" xr:uid="{9F581BEB-2FF7-4B46-822C-D305072B4C54}"/>
    <hyperlink ref="A3" r:id="rId13" xr:uid="{95D347B5-52CA-4826-88EE-D8BD4AB0E7DC}"/>
  </hyperlinks>
  <pageMargins left="0.25" right="0.25" top="0.75" bottom="0.75" header="0.3" footer="0.3"/>
  <pageSetup orientation="landscape"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B2979-3812-4EF2-9BB1-D52938E58A62}">
  <dimension ref="A1:I28"/>
  <sheetViews>
    <sheetView workbookViewId="0">
      <selection activeCell="C4" sqref="C4"/>
    </sheetView>
  </sheetViews>
  <sheetFormatPr defaultRowHeight="15" x14ac:dyDescent="0.25"/>
  <cols>
    <col min="1" max="1" width="14.140625" customWidth="1"/>
    <col min="2" max="2" width="10.7109375" customWidth="1"/>
    <col min="3" max="3" width="54.28515625" customWidth="1"/>
    <col min="4" max="4" width="12.42578125" customWidth="1"/>
    <col min="5" max="5" width="7.42578125" customWidth="1"/>
    <col min="6" max="6" width="10.7109375" bestFit="1" customWidth="1"/>
    <col min="7" max="7" width="11.42578125" bestFit="1" customWidth="1"/>
    <col min="8" max="8" width="5.42578125" bestFit="1" customWidth="1"/>
    <col min="9" max="9" width="6" bestFit="1" customWidth="1"/>
  </cols>
  <sheetData>
    <row r="1" spans="1:9" ht="18.75" x14ac:dyDescent="0.3">
      <c r="A1" s="108" t="s">
        <v>375</v>
      </c>
      <c r="B1" s="108"/>
      <c r="C1" s="109"/>
      <c r="D1" s="109"/>
      <c r="E1" s="109"/>
      <c r="F1" s="109"/>
      <c r="G1" s="109"/>
      <c r="H1" s="109"/>
      <c r="I1" s="109"/>
    </row>
    <row r="2" spans="1:9" ht="18.75" x14ac:dyDescent="0.3">
      <c r="A2" s="108" t="s">
        <v>376</v>
      </c>
      <c r="B2" s="108"/>
      <c r="C2" s="108"/>
      <c r="D2" s="108"/>
      <c r="E2" s="108"/>
      <c r="F2" s="108"/>
      <c r="G2" s="108"/>
      <c r="H2" s="108"/>
      <c r="I2" s="108"/>
    </row>
    <row r="3" spans="1:9" s="6" customFormat="1" ht="25.5" x14ac:dyDescent="0.25">
      <c r="A3" s="5" t="s">
        <v>111</v>
      </c>
      <c r="B3" s="5" t="s">
        <v>112</v>
      </c>
      <c r="C3" s="22" t="s">
        <v>113</v>
      </c>
      <c r="D3" s="23" t="s">
        <v>114</v>
      </c>
      <c r="E3" s="23" t="s">
        <v>115</v>
      </c>
      <c r="F3" s="23" t="s">
        <v>116</v>
      </c>
      <c r="G3" s="23" t="s">
        <v>117</v>
      </c>
      <c r="H3" s="23" t="s">
        <v>118</v>
      </c>
      <c r="I3" s="23" t="s">
        <v>182</v>
      </c>
    </row>
    <row r="4" spans="1:9" s="6" customFormat="1" ht="105" x14ac:dyDescent="0.25">
      <c r="A4" s="17" t="s">
        <v>387</v>
      </c>
      <c r="B4" s="17" t="s">
        <v>187</v>
      </c>
      <c r="C4" s="12" t="s">
        <v>388</v>
      </c>
      <c r="D4" s="103">
        <v>10000000</v>
      </c>
      <c r="E4" s="103"/>
      <c r="F4" s="103"/>
      <c r="G4" s="103">
        <v>10000000</v>
      </c>
      <c r="H4" s="103"/>
      <c r="I4" s="103"/>
    </row>
    <row r="5" spans="1:9" s="1" customFormat="1" ht="45" x14ac:dyDescent="0.25">
      <c r="A5" s="104" t="s">
        <v>382</v>
      </c>
      <c r="B5" s="12" t="s">
        <v>191</v>
      </c>
      <c r="C5" s="19" t="s">
        <v>381</v>
      </c>
      <c r="D5" s="11">
        <v>-1200000</v>
      </c>
      <c r="E5" s="11"/>
      <c r="F5" s="11"/>
      <c r="G5" s="11">
        <v>-1200000</v>
      </c>
      <c r="H5" s="11"/>
      <c r="I5" s="11"/>
    </row>
    <row r="6" spans="1:9" s="1" customFormat="1" ht="60" x14ac:dyDescent="0.25">
      <c r="A6" s="104" t="s">
        <v>377</v>
      </c>
      <c r="B6" s="12" t="s">
        <v>120</v>
      </c>
      <c r="C6" s="19" t="s">
        <v>378</v>
      </c>
      <c r="D6" s="11">
        <v>398660</v>
      </c>
      <c r="E6" s="11"/>
      <c r="F6" s="11"/>
      <c r="G6" s="11">
        <v>404841</v>
      </c>
      <c r="H6" s="11"/>
      <c r="I6" s="11"/>
    </row>
    <row r="7" spans="1:9" s="1" customFormat="1" ht="45" x14ac:dyDescent="0.25">
      <c r="A7" s="104" t="s">
        <v>379</v>
      </c>
      <c r="B7" s="12" t="s">
        <v>120</v>
      </c>
      <c r="C7" s="8" t="s">
        <v>380</v>
      </c>
      <c r="D7" s="11">
        <v>427914</v>
      </c>
      <c r="E7" s="11"/>
      <c r="F7" s="11"/>
      <c r="G7" s="11">
        <v>266821</v>
      </c>
      <c r="H7" s="11"/>
      <c r="I7" s="11"/>
    </row>
    <row r="8" spans="1:9" s="1" customFormat="1" ht="45" x14ac:dyDescent="0.25">
      <c r="A8" s="104" t="s">
        <v>383</v>
      </c>
      <c r="B8" s="9" t="s">
        <v>130</v>
      </c>
      <c r="C8" s="8" t="s">
        <v>384</v>
      </c>
      <c r="D8" s="11">
        <v>-3000000</v>
      </c>
      <c r="E8" s="101"/>
      <c r="F8" s="11">
        <v>3000000</v>
      </c>
      <c r="G8" s="11">
        <v>0</v>
      </c>
      <c r="H8" s="11"/>
      <c r="I8" s="11"/>
    </row>
    <row r="9" spans="1:9" s="1" customFormat="1" ht="75" x14ac:dyDescent="0.25">
      <c r="A9" s="104" t="s">
        <v>385</v>
      </c>
      <c r="B9" s="12" t="s">
        <v>130</v>
      </c>
      <c r="C9" s="8" t="s">
        <v>386</v>
      </c>
      <c r="D9" s="11">
        <v>1250000</v>
      </c>
      <c r="E9" s="11"/>
      <c r="F9" s="11"/>
      <c r="G9" s="11">
        <v>0</v>
      </c>
      <c r="H9" s="11"/>
      <c r="I9" s="11"/>
    </row>
    <row r="10" spans="1:9" s="6" customFormat="1" ht="105" x14ac:dyDescent="0.25">
      <c r="A10" s="104" t="s">
        <v>389</v>
      </c>
      <c r="B10" s="17" t="s">
        <v>262</v>
      </c>
      <c r="C10" s="12" t="s">
        <v>390</v>
      </c>
      <c r="D10" s="10"/>
      <c r="E10" s="10"/>
      <c r="F10" s="10"/>
      <c r="G10" s="10"/>
      <c r="H10" s="10"/>
      <c r="I10" s="10"/>
    </row>
    <row r="11" spans="1:9" x14ac:dyDescent="0.25">
      <c r="A11" s="2"/>
      <c r="B11" s="2"/>
      <c r="C11" s="2"/>
      <c r="D11" s="53"/>
      <c r="E11" s="53"/>
      <c r="F11" s="53"/>
      <c r="G11" s="53"/>
      <c r="H11" s="53"/>
      <c r="I11" s="53"/>
    </row>
    <row r="12" spans="1:9" x14ac:dyDescent="0.25">
      <c r="A12" s="2"/>
      <c r="B12" s="2"/>
      <c r="C12" s="2"/>
      <c r="D12" s="4"/>
      <c r="E12" s="4"/>
      <c r="F12" s="4"/>
      <c r="G12" s="4"/>
      <c r="H12" s="4"/>
      <c r="I12" s="4"/>
    </row>
    <row r="13" spans="1:9" x14ac:dyDescent="0.25">
      <c r="A13" s="2"/>
      <c r="B13" s="2"/>
      <c r="C13" s="2"/>
      <c r="D13" s="2"/>
      <c r="E13" s="2"/>
      <c r="F13" s="2"/>
      <c r="G13" s="2"/>
      <c r="H13" s="2"/>
      <c r="I13" s="2"/>
    </row>
    <row r="14" spans="1:9" x14ac:dyDescent="0.25">
      <c r="A14" s="2"/>
      <c r="B14" s="2"/>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sheetData>
  <mergeCells count="2">
    <mergeCell ref="A1:I1"/>
    <mergeCell ref="A2:I2"/>
  </mergeCells>
  <pageMargins left="0.25" right="0.2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A666223B80EB4BBCB944FC1275BF90" ma:contentTypeVersion="15" ma:contentTypeDescription="Create a new document." ma:contentTypeScope="" ma:versionID="3be18d806fa8bfa455438dbac2f68ab4">
  <xsd:schema xmlns:xsd="http://www.w3.org/2001/XMLSchema" xmlns:xs="http://www.w3.org/2001/XMLSchema" xmlns:p="http://schemas.microsoft.com/office/2006/metadata/properties" xmlns:ns2="8b84f0c1-b81e-4a79-9b48-a655cf54ff86" xmlns:ns3="c4d35652-c855-4275-af1e-b545f515243e" targetNamespace="http://schemas.microsoft.com/office/2006/metadata/properties" ma:root="true" ma:fieldsID="09a4e8af98fa03f776aa7fbd89bda902" ns2:_="" ns3:_="">
    <xsd:import namespace="8b84f0c1-b81e-4a79-9b48-a655cf54ff86"/>
    <xsd:import namespace="c4d35652-c855-4275-af1e-b545f51524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4f0c1-b81e-4a79-9b48-a655cf54f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d35652-c855-4275-af1e-b545f515243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37b0f729-d174-4bd7-912a-1ae2fa0d8518}" ma:internalName="TaxCatchAll" ma:showField="CatchAllData" ma:web="c4d35652-c855-4275-af1e-b545f51524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4d35652-c855-4275-af1e-b545f515243e" xsi:nil="true"/>
    <lcf76f155ced4ddcb4097134ff3c332f xmlns="8b84f0c1-b81e-4a79-9b48-a655cf54ff86">
      <Terms xmlns="http://schemas.microsoft.com/office/infopath/2007/PartnerControls"/>
    </lcf76f155ced4ddcb4097134ff3c332f>
    <SharedWithUsers xmlns="c4d35652-c855-4275-af1e-b545f515243e">
      <UserInfo>
        <DisplayName>Combs, Steven (DVS)</DisplayName>
        <AccountId>23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DCAE9-2843-4BB9-97FC-783B9CED5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4f0c1-b81e-4a79-9b48-a655cf54ff86"/>
    <ds:schemaRef ds:uri="c4d35652-c855-4275-af1e-b545f51524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19A007-0A7B-43DC-B1AE-89BDC53F6B92}">
  <ds:schemaRefs>
    <ds:schemaRef ds:uri="http://www.w3.org/XML/1998/namespace"/>
    <ds:schemaRef ds:uri="c4d35652-c855-4275-af1e-b545f515243e"/>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8b84f0c1-b81e-4a79-9b48-a655cf54ff86"/>
    <ds:schemaRef ds:uri="http://purl.org/dc/terms/"/>
    <ds:schemaRef ds:uri="http://purl.org/dc/elements/1.1/"/>
  </ds:schemaRefs>
</ds:datastoreItem>
</file>

<file path=customXml/itemProps3.xml><?xml version="1.0" encoding="utf-8"?>
<ds:datastoreItem xmlns:ds="http://schemas.openxmlformats.org/officeDocument/2006/customXml" ds:itemID="{AFAFA711-A791-45E0-87EF-C732EC3DE0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 as of 05.01.2024</vt:lpstr>
      <vt:lpstr>Bills - as of 05.01.2024</vt:lpstr>
      <vt:lpstr>Left in chamber of origin</vt:lpstr>
      <vt:lpstr>Introduced Budget</vt:lpstr>
      <vt:lpstr>Conference Budget</vt:lpstr>
      <vt:lpstr>GOV amendments to Confer Budget</vt:lpstr>
    </vt:vector>
  </TitlesOfParts>
  <Manager/>
  <Company>Virginia IT Infrastructure Partnership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 Program</dc:creator>
  <cp:keywords/>
  <dc:description/>
  <cp:lastModifiedBy>Parlett-Calhoun, Tina (DVS)</cp:lastModifiedBy>
  <cp:revision/>
  <cp:lastPrinted>2024-05-01T16:12:18Z</cp:lastPrinted>
  <dcterms:created xsi:type="dcterms:W3CDTF">2020-12-28T16:00:42Z</dcterms:created>
  <dcterms:modified xsi:type="dcterms:W3CDTF">2024-05-01T16:25:44Z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0x01010089A666223B80EB4BBCB944FC1275BF90</vt:lpwstr>
  </property>
  <property fmtid="{D5CDD505-2E9C-101B-9397-08002B2CF9AE}" pid="3" name="MediaServiceImageTags">
    <vt:lpwstr/>
  </property>
</Properties>
</file>